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skopik\Desktop\"/>
    </mc:Choice>
  </mc:AlternateContent>
  <bookViews>
    <workbookView xWindow="-120" yWindow="-120" windowWidth="29040" windowHeight="15840"/>
  </bookViews>
  <sheets>
    <sheet name="EPS,EZS 2024" sheetId="1" r:id="rId1"/>
  </sheets>
  <externalReferences>
    <externalReference r:id="rId2"/>
    <externalReference r:id="rId3"/>
  </externalReferences>
  <definedNames>
    <definedName name="_tab1" localSheetId="0">#REF!</definedName>
    <definedName name="_tab1">#REF!</definedName>
    <definedName name="ASHS" localSheetId="0">'[1]EPS,EZS 2022'!#REF!</definedName>
    <definedName name="ASHS">#REF!</definedName>
    <definedName name="sazbaASHS" localSheetId="0">'EPS,EZS 2024'!#REF!</definedName>
    <definedName name="sazbaEPS" localSheetId="0">'[1]EPS,EZS 2022'!$C$90:$L$90</definedName>
    <definedName name="sazbaEPS">#REF!</definedName>
    <definedName name="sazbaEPSOstrava2011" localSheetId="0">#REF!</definedName>
    <definedName name="sazbaEPSOstrava2011">#REF!</definedName>
    <definedName name="sazbaEZS" localSheetId="0">'[1]EPS,EZS 2022'!$N$90:$U$90</definedName>
    <definedName name="sazbaEZS">#REF!</definedName>
    <definedName name="sazbaEZSOstrava2011" localSheetId="0">#REF!</definedName>
    <definedName name="sazbaEZSOstrava2011">#REF!</definedName>
    <definedName name="Y" localSheetId="0">'EPS,EZS 2024'!$W$105:$AJ$105</definedName>
    <definedName name="Y">#REF!</definedName>
    <definedName name="Z">'[2]EPS,EZS 2022'!$N$102:$U$102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7" i="1" l="1"/>
  <c r="A15" i="1"/>
  <c r="Z122" i="1" l="1"/>
  <c r="AA122" i="1" s="1"/>
  <c r="Z121" i="1"/>
  <c r="O121" i="1"/>
  <c r="Z120" i="1"/>
  <c r="O120" i="1"/>
  <c r="Z119" i="1"/>
  <c r="O119" i="1"/>
  <c r="Z118" i="1"/>
  <c r="O118" i="1"/>
  <c r="Z117" i="1"/>
  <c r="O117" i="1"/>
  <c r="Z116" i="1"/>
  <c r="O116" i="1"/>
  <c r="Z115" i="1"/>
  <c r="O115" i="1"/>
  <c r="Z114" i="1"/>
  <c r="O114" i="1"/>
  <c r="Z113" i="1"/>
  <c r="O113" i="1"/>
  <c r="Z112" i="1"/>
  <c r="O112" i="1"/>
  <c r="Z111" i="1"/>
  <c r="O111" i="1"/>
  <c r="A111" i="1"/>
  <c r="Z110" i="1"/>
  <c r="O110" i="1"/>
  <c r="Z109" i="1"/>
  <c r="O109" i="1"/>
  <c r="Z108" i="1"/>
  <c r="O108" i="1"/>
  <c r="Z107" i="1"/>
  <c r="O107" i="1"/>
  <c r="A107" i="1"/>
  <c r="A108" i="1" s="1"/>
  <c r="A109" i="1" s="1"/>
  <c r="Z106" i="1"/>
  <c r="O106" i="1"/>
  <c r="Z105" i="1"/>
  <c r="O105" i="1"/>
  <c r="A105" i="1"/>
  <c r="Z104" i="1"/>
  <c r="O104" i="1"/>
  <c r="Z103" i="1"/>
  <c r="AA103" i="1" s="1"/>
  <c r="O103" i="1"/>
  <c r="Z102" i="1"/>
  <c r="O102" i="1"/>
  <c r="Z101" i="1"/>
  <c r="O101" i="1"/>
  <c r="Z100" i="1"/>
  <c r="O100" i="1"/>
  <c r="Z99" i="1"/>
  <c r="O99" i="1"/>
  <c r="Z98" i="1"/>
  <c r="O98" i="1"/>
  <c r="Z97" i="1"/>
  <c r="O97" i="1"/>
  <c r="Z96" i="1"/>
  <c r="O96" i="1"/>
  <c r="Z95" i="1"/>
  <c r="O95" i="1"/>
  <c r="Z94" i="1"/>
  <c r="O94" i="1"/>
  <c r="Z93" i="1"/>
  <c r="O93" i="1"/>
  <c r="A93" i="1"/>
  <c r="A94" i="1" s="1"/>
  <c r="A95" i="1" s="1"/>
  <c r="Z92" i="1"/>
  <c r="O92" i="1"/>
  <c r="Z91" i="1"/>
  <c r="O91" i="1"/>
  <c r="Z90" i="1"/>
  <c r="O90" i="1"/>
  <c r="Z89" i="1"/>
  <c r="O89" i="1"/>
  <c r="Z88" i="1"/>
  <c r="O88" i="1"/>
  <c r="Z87" i="1"/>
  <c r="O87" i="1"/>
  <c r="Z86" i="1"/>
  <c r="O86" i="1"/>
  <c r="A86" i="1"/>
  <c r="A87" i="1" s="1"/>
  <c r="A88" i="1" s="1"/>
  <c r="A89" i="1" s="1"/>
  <c r="Z85" i="1"/>
  <c r="O85" i="1"/>
  <c r="Z84" i="1"/>
  <c r="O84" i="1"/>
  <c r="A84" i="1"/>
  <c r="Z83" i="1"/>
  <c r="O83" i="1"/>
  <c r="Z82" i="1"/>
  <c r="O82" i="1"/>
  <c r="Z81" i="1"/>
  <c r="O81" i="1"/>
  <c r="Z80" i="1"/>
  <c r="O80" i="1"/>
  <c r="Z79" i="1"/>
  <c r="O79" i="1"/>
  <c r="A79" i="1"/>
  <c r="A80" i="1" s="1"/>
  <c r="A81" i="1" s="1"/>
  <c r="Z78" i="1"/>
  <c r="O78" i="1"/>
  <c r="Z77" i="1"/>
  <c r="O77" i="1"/>
  <c r="Z76" i="1"/>
  <c r="AA76" i="1" s="1"/>
  <c r="Z75" i="1"/>
  <c r="AA75" i="1" s="1"/>
  <c r="A75" i="1"/>
  <c r="A76" i="1" s="1"/>
  <c r="A77" i="1" s="1"/>
  <c r="Z74" i="1"/>
  <c r="AA74" i="1" s="1"/>
  <c r="Z73" i="1"/>
  <c r="O73" i="1"/>
  <c r="Z72" i="1"/>
  <c r="O72" i="1"/>
  <c r="Z71" i="1"/>
  <c r="O71" i="1"/>
  <c r="Z70" i="1"/>
  <c r="O70" i="1"/>
  <c r="Z69" i="1"/>
  <c r="O69" i="1"/>
  <c r="Z68" i="1"/>
  <c r="O68" i="1"/>
  <c r="A68" i="1"/>
  <c r="A69" i="1" s="1"/>
  <c r="A70" i="1" s="1"/>
  <c r="Z67" i="1"/>
  <c r="O67" i="1"/>
  <c r="Z66" i="1"/>
  <c r="O66" i="1"/>
  <c r="Z65" i="1"/>
  <c r="O65" i="1"/>
  <c r="Z64" i="1"/>
  <c r="O64" i="1"/>
  <c r="A64" i="1"/>
  <c r="A65" i="1" s="1"/>
  <c r="Z63" i="1"/>
  <c r="O63" i="1"/>
  <c r="Z62" i="1"/>
  <c r="O62" i="1"/>
  <c r="Z61" i="1"/>
  <c r="O61" i="1"/>
  <c r="Z60" i="1"/>
  <c r="O60" i="1"/>
  <c r="A60" i="1"/>
  <c r="A61" i="1" s="1"/>
  <c r="A62" i="1" s="1"/>
  <c r="Z59" i="1"/>
  <c r="O59" i="1"/>
  <c r="Z58" i="1"/>
  <c r="O58" i="1"/>
  <c r="Z57" i="1"/>
  <c r="O57" i="1"/>
  <c r="Z56" i="1"/>
  <c r="O56" i="1"/>
  <c r="Z55" i="1"/>
  <c r="O55" i="1"/>
  <c r="Z54" i="1"/>
  <c r="O54" i="1"/>
  <c r="Z53" i="1"/>
  <c r="O53" i="1"/>
  <c r="Z52" i="1"/>
  <c r="O52" i="1"/>
  <c r="Z51" i="1"/>
  <c r="O51" i="1"/>
  <c r="Z50" i="1"/>
  <c r="O50" i="1"/>
  <c r="Z49" i="1"/>
  <c r="O49" i="1"/>
  <c r="Z48" i="1"/>
  <c r="O48" i="1"/>
  <c r="Z47" i="1"/>
  <c r="O47" i="1"/>
  <c r="A47" i="1"/>
  <c r="A48" i="1" s="1"/>
  <c r="A49" i="1" s="1"/>
  <c r="A50" i="1" s="1"/>
  <c r="A51" i="1" s="1"/>
  <c r="A52" i="1" s="1"/>
  <c r="A53" i="1" s="1"/>
  <c r="A54" i="1" s="1"/>
  <c r="Z46" i="1"/>
  <c r="O46" i="1"/>
  <c r="Z45" i="1"/>
  <c r="O45" i="1"/>
  <c r="Z44" i="1"/>
  <c r="O44" i="1"/>
  <c r="Z43" i="1"/>
  <c r="O43" i="1"/>
  <c r="Z42" i="1"/>
  <c r="O42" i="1"/>
  <c r="Z41" i="1"/>
  <c r="O41" i="1"/>
  <c r="Z40" i="1"/>
  <c r="O40" i="1"/>
  <c r="Z39" i="1"/>
  <c r="O39" i="1"/>
  <c r="Z38" i="1"/>
  <c r="O38" i="1"/>
  <c r="A38" i="1"/>
  <c r="A39" i="1" s="1"/>
  <c r="A40" i="1" s="1"/>
  <c r="A41" i="1" s="1"/>
  <c r="A42" i="1" s="1"/>
  <c r="A43" i="1" s="1"/>
  <c r="A44" i="1" s="1"/>
  <c r="A45" i="1" s="1"/>
  <c r="Z37" i="1"/>
  <c r="O37" i="1"/>
  <c r="Z36" i="1"/>
  <c r="O36" i="1"/>
  <c r="Z35" i="1"/>
  <c r="O35" i="1"/>
  <c r="A35" i="1"/>
  <c r="Z34" i="1"/>
  <c r="O34" i="1"/>
  <c r="Z33" i="1"/>
  <c r="O33" i="1"/>
  <c r="Z32" i="1"/>
  <c r="O32" i="1"/>
  <c r="Z31" i="1"/>
  <c r="O31" i="1"/>
  <c r="Z30" i="1"/>
  <c r="O30" i="1"/>
  <c r="Z29" i="1"/>
  <c r="O29" i="1"/>
  <c r="Z28" i="1"/>
  <c r="O28" i="1"/>
  <c r="Z27" i="1"/>
  <c r="O27" i="1"/>
  <c r="Z26" i="1"/>
  <c r="O26" i="1"/>
  <c r="Z25" i="1"/>
  <c r="O25" i="1"/>
  <c r="Z24" i="1"/>
  <c r="O24" i="1"/>
  <c r="Z23" i="1"/>
  <c r="O23" i="1"/>
  <c r="Z22" i="1"/>
  <c r="O22" i="1"/>
  <c r="A22" i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Z21" i="1"/>
  <c r="O21" i="1"/>
  <c r="Z20" i="1"/>
  <c r="O20" i="1"/>
  <c r="AA43" i="1" l="1"/>
  <c r="AA94" i="1"/>
  <c r="AA40" i="1"/>
  <c r="AA46" i="1"/>
  <c r="AA63" i="1"/>
  <c r="AA107" i="1"/>
  <c r="AA98" i="1"/>
  <c r="AA64" i="1"/>
  <c r="AA109" i="1"/>
  <c r="AA67" i="1"/>
  <c r="AA79" i="1"/>
  <c r="AA112" i="1"/>
  <c r="AA61" i="1"/>
  <c r="AA102" i="1"/>
  <c r="AA115" i="1"/>
  <c r="AA49" i="1"/>
  <c r="AA111" i="1"/>
  <c r="AA57" i="1"/>
  <c r="AA119" i="1"/>
  <c r="AA120" i="1"/>
  <c r="AA37" i="1"/>
  <c r="AA88" i="1"/>
  <c r="AA105" i="1"/>
  <c r="AA84" i="1"/>
  <c r="AA92" i="1"/>
  <c r="AA78" i="1"/>
  <c r="AA48" i="1"/>
  <c r="AA25" i="1"/>
  <c r="AA42" i="1"/>
  <c r="AA72" i="1"/>
  <c r="AA36" i="1"/>
  <c r="AA38" i="1"/>
  <c r="AA86" i="1"/>
  <c r="AA93" i="1"/>
  <c r="AA27" i="1"/>
  <c r="AA35" i="1"/>
  <c r="AA110" i="1"/>
  <c r="AA21" i="1"/>
  <c r="AA29" i="1"/>
  <c r="AA97" i="1"/>
  <c r="AA60" i="1"/>
  <c r="AA68" i="1"/>
  <c r="AA106" i="1"/>
  <c r="AA39" i="1"/>
  <c r="AA70" i="1"/>
  <c r="AA50" i="1"/>
  <c r="AA71" i="1"/>
  <c r="AA22" i="1"/>
  <c r="AA65" i="1"/>
  <c r="AA87" i="1"/>
  <c r="AA66" i="1"/>
  <c r="AA95" i="1"/>
  <c r="AA73" i="1"/>
  <c r="AA52" i="1"/>
  <c r="AA53" i="1"/>
  <c r="AA54" i="1"/>
  <c r="AA83" i="1"/>
  <c r="AA90" i="1"/>
  <c r="AA26" i="1"/>
  <c r="AA33" i="1"/>
  <c r="AA47" i="1"/>
  <c r="AA77" i="1"/>
  <c r="AA99" i="1"/>
  <c r="AA69" i="1"/>
  <c r="AA114" i="1"/>
  <c r="AA108" i="1"/>
  <c r="AA23" i="1"/>
  <c r="AA24" i="1"/>
  <c r="AA31" i="1"/>
  <c r="AA58" i="1"/>
  <c r="AA32" i="1"/>
  <c r="AA44" i="1"/>
  <c r="AA51" i="1"/>
  <c r="AA91" i="1"/>
  <c r="AA96" i="1"/>
  <c r="AA116" i="1"/>
  <c r="AA45" i="1"/>
  <c r="AA59" i="1"/>
  <c r="AA85" i="1"/>
  <c r="AA104" i="1"/>
  <c r="AA117" i="1"/>
  <c r="AA34" i="1"/>
  <c r="AA118" i="1"/>
  <c r="O123" i="1"/>
  <c r="Z123" i="1"/>
  <c r="AA28" i="1"/>
  <c r="AA80" i="1"/>
  <c r="AA41" i="1"/>
  <c r="AA81" i="1"/>
  <c r="AA55" i="1"/>
  <c r="AA62" i="1"/>
  <c r="AA100" i="1"/>
  <c r="AA113" i="1"/>
  <c r="AA82" i="1"/>
  <c r="AA121" i="1"/>
  <c r="AA30" i="1"/>
  <c r="AA56" i="1"/>
  <c r="AA89" i="1"/>
  <c r="AA101" i="1"/>
  <c r="AA20" i="1"/>
  <c r="AA123" i="1" l="1"/>
</calcChain>
</file>

<file path=xl/sharedStrings.xml><?xml version="1.0" encoding="utf-8"?>
<sst xmlns="http://schemas.openxmlformats.org/spreadsheetml/2006/main" count="278" uniqueCount="166">
  <si>
    <t xml:space="preserve"> Soupis zařízení - požadované funkční zkoušky a kontroly provozuschopnosti EPS, EZS, ASHS - SSZT Ostrava rok 2024</t>
  </si>
  <si>
    <t>Díl 3 - Dílčí údržba na rok 2024</t>
  </si>
  <si>
    <t>EPS</t>
  </si>
  <si>
    <t>PZTS (EZS)</t>
  </si>
  <si>
    <t>CELKEM</t>
  </si>
  <si>
    <t>ASHS</t>
  </si>
  <si>
    <t>měsíc</t>
  </si>
  <si>
    <t>automatický</t>
  </si>
  <si>
    <t>tlačítkový</t>
  </si>
  <si>
    <t>ostatní komponenty</t>
  </si>
  <si>
    <t>siréna</t>
  </si>
  <si>
    <t>přenos EPS</t>
  </si>
  <si>
    <t>funkce hašení</t>
  </si>
  <si>
    <t>L.detekční jednotka</t>
  </si>
  <si>
    <t>zdroj</t>
  </si>
  <si>
    <t>funkce systému</t>
  </si>
  <si>
    <t>km</t>
  </si>
  <si>
    <t>počet ústředen EPS</t>
  </si>
  <si>
    <t>vyhotovení protokolu o FZ</t>
  </si>
  <si>
    <t>Cena EPS</t>
  </si>
  <si>
    <t>detektor</t>
  </si>
  <si>
    <t>klávesnice</t>
  </si>
  <si>
    <t>přenos EZS</t>
  </si>
  <si>
    <t>čtečka</t>
  </si>
  <si>
    <t>počet ústředen PZTS</t>
  </si>
  <si>
    <t>Cena PZTS</t>
  </si>
  <si>
    <t>roční</t>
  </si>
  <si>
    <t>dvouletá</t>
  </si>
  <si>
    <t>pětiletá</t>
  </si>
  <si>
    <t>tlaková zkouška (destiletá)</t>
  </si>
  <si>
    <t>množství hasiva pro tlak. zkoušku</t>
  </si>
  <si>
    <t>celk.množství hasiva</t>
  </si>
  <si>
    <t>počet nádob</t>
  </si>
  <si>
    <t>rok tlak. zkoušky</t>
  </si>
  <si>
    <t>Štramberk</t>
  </si>
  <si>
    <t>KVĚTEN</t>
  </si>
  <si>
    <t>PZS P7703</t>
  </si>
  <si>
    <t>Frýdek-Místek</t>
  </si>
  <si>
    <t>Mosty u Jablunkova</t>
  </si>
  <si>
    <t>NS Studénka</t>
  </si>
  <si>
    <t>SpS Polanka</t>
  </si>
  <si>
    <t>Polom</t>
  </si>
  <si>
    <t>Polanka n. Odrou</t>
  </si>
  <si>
    <t>Jistebník</t>
  </si>
  <si>
    <t>Studénka</t>
  </si>
  <si>
    <t>Suchdol n. Odrou</t>
  </si>
  <si>
    <t>Ostrava Bartovice</t>
  </si>
  <si>
    <t>Bystřice n. Olší  DK</t>
  </si>
  <si>
    <t>Návsí  DK</t>
  </si>
  <si>
    <t>Mosty u Jablunkova  DK</t>
  </si>
  <si>
    <t>Ostrava Vítkovice</t>
  </si>
  <si>
    <t>Ostravice</t>
  </si>
  <si>
    <t>HZS Ostrava</t>
  </si>
  <si>
    <t>Karviná hl.n.</t>
  </si>
  <si>
    <t>Opava východ</t>
  </si>
  <si>
    <t>Ostrava SEE</t>
  </si>
  <si>
    <t>Vratimov</t>
  </si>
  <si>
    <t>ČERVEN</t>
  </si>
  <si>
    <t>Vratimov TM</t>
  </si>
  <si>
    <t>Opava-Komárov</t>
  </si>
  <si>
    <t>Opava TM</t>
  </si>
  <si>
    <t>PZZ Suchdol nad Odrou km 0,346</t>
  </si>
  <si>
    <t>PZZ Suchdol nad Odrou km 1,350</t>
  </si>
  <si>
    <t>NS Petrovice u Karviné</t>
  </si>
  <si>
    <t>Havířov</t>
  </si>
  <si>
    <t>Paskov</t>
  </si>
  <si>
    <t>Děhylov</t>
  </si>
  <si>
    <t>Háj ve Slezsku</t>
  </si>
  <si>
    <t>Štítina</t>
  </si>
  <si>
    <t>NS Ostrava Svinov</t>
  </si>
  <si>
    <t>Ostrava Třebovice</t>
  </si>
  <si>
    <t>Studénka stání SDV</t>
  </si>
  <si>
    <t>SpS Albrechtice u ČT</t>
  </si>
  <si>
    <t>ČERVENEC</t>
  </si>
  <si>
    <t>PZS km86,775 B11</t>
  </si>
  <si>
    <t>PZS F.Místek-Č.Těšín km 134,169</t>
  </si>
  <si>
    <t>SRPEN</t>
  </si>
  <si>
    <t>PZS F.Místek-Č.Těšín km 134,649</t>
  </si>
  <si>
    <t>Město Albrechtice</t>
  </si>
  <si>
    <t>Třemešná ve Sl.</t>
  </si>
  <si>
    <t>Jindřichov ve Sl.</t>
  </si>
  <si>
    <t>Třinec</t>
  </si>
  <si>
    <t>PZS km107,592 Baška</t>
  </si>
  <si>
    <t>ZÁŘÍ</t>
  </si>
  <si>
    <t>PZZ Dětřichov km 44,644</t>
  </si>
  <si>
    <t>PZZ Lomnice km 48,851</t>
  </si>
  <si>
    <t>Frenštát pod Radhoštěm</t>
  </si>
  <si>
    <t>NS Suchdol nad Odrou</t>
  </si>
  <si>
    <t>Petrovice u Karviné TB</t>
  </si>
  <si>
    <t>Zastávka Závada RD</t>
  </si>
  <si>
    <t>Zastávka Závada   TTS</t>
  </si>
  <si>
    <t>tunel Mosty</t>
  </si>
  <si>
    <t>Ostrava Svinov</t>
  </si>
  <si>
    <t>PZZ Km 125,250 H.Tošanovice</t>
  </si>
  <si>
    <t>ŘÍJEN</t>
  </si>
  <si>
    <t>PZZ Km 127,066 Hnojník</t>
  </si>
  <si>
    <t xml:space="preserve">PZZ Km 126,462 Hnojník </t>
  </si>
  <si>
    <t>NS Český Těšín</t>
  </si>
  <si>
    <t>SpS Havířov</t>
  </si>
  <si>
    <t>Havířov střed</t>
  </si>
  <si>
    <t>SpS Vendryně</t>
  </si>
  <si>
    <t>PZS Vendryně</t>
  </si>
  <si>
    <t>NS Mosty u Jablunkova</t>
  </si>
  <si>
    <t>Návsí</t>
  </si>
  <si>
    <t>Ostrava střed</t>
  </si>
  <si>
    <t>Ostrava hl.n. SpS</t>
  </si>
  <si>
    <t>Ostrava Stodolní</t>
  </si>
  <si>
    <t>Bruntál</t>
  </si>
  <si>
    <t>PZZ Kunov km 4,892</t>
  </si>
  <si>
    <t>PZZ Budišov n.B. km 37,874</t>
  </si>
  <si>
    <t>PZZ Vítkov km 27,618</t>
  </si>
  <si>
    <t>PZZ Krnov - Jindřichov ve Sl. km 3,915</t>
  </si>
  <si>
    <t>Krnov RZZ</t>
  </si>
  <si>
    <t>Bystřice n. Olší</t>
  </si>
  <si>
    <t>LISTOPAD</t>
  </si>
  <si>
    <t>NS Návsí</t>
  </si>
  <si>
    <t>Český Těšín St.1</t>
  </si>
  <si>
    <t>Český Těšín TB</t>
  </si>
  <si>
    <t>PZS Stonava 328,670</t>
  </si>
  <si>
    <t>Albrechtice u Č.T.</t>
  </si>
  <si>
    <t>žst.Mošnov Airport</t>
  </si>
  <si>
    <t>PZZ Dolní Benešov-Zábřeh km 5,757</t>
  </si>
  <si>
    <t>PZS Studénka 245,044</t>
  </si>
  <si>
    <t>PZS Suchdol 231,244</t>
  </si>
  <si>
    <t>Sedlnice</t>
  </si>
  <si>
    <t>Kunčice p.O.</t>
  </si>
  <si>
    <t>Frýdlant n/O.</t>
  </si>
  <si>
    <t>Dětmarovice</t>
  </si>
  <si>
    <t>NS Dětmarovice</t>
  </si>
  <si>
    <t>Petrovice u Karviné</t>
  </si>
  <si>
    <t>Bohumín-Vrbice</t>
  </si>
  <si>
    <t>PZS Lutyně 280,264</t>
  </si>
  <si>
    <t>SpS Bohumín</t>
  </si>
  <si>
    <t>Bartošovice</t>
  </si>
  <si>
    <t>Kopřivnice nákl. n.</t>
  </si>
  <si>
    <t>Ostrava 1.OB</t>
  </si>
  <si>
    <t>Ostrava hl.n-RZZ</t>
  </si>
  <si>
    <t>Ostrava Hrušov</t>
  </si>
  <si>
    <t>Ostrava Skladištní 2</t>
  </si>
  <si>
    <t>Skrochovice</t>
  </si>
  <si>
    <t>Opava západ</t>
  </si>
  <si>
    <t>PZS Hoštice</t>
  </si>
  <si>
    <t>Kravaře ve Slezsku</t>
  </si>
  <si>
    <t>Brantice</t>
  </si>
  <si>
    <t>sazba:</t>
  </si>
  <si>
    <t>Bílovec</t>
  </si>
  <si>
    <t>LEDEN</t>
  </si>
  <si>
    <t>PZZ Mankovice km 2,367</t>
  </si>
  <si>
    <t>PZZ Mankovice km 5,089</t>
  </si>
  <si>
    <t>PZZ Odry km 7,244</t>
  </si>
  <si>
    <t>SpS Chotěbuz</t>
  </si>
  <si>
    <t>ÚNOR</t>
  </si>
  <si>
    <t>Chotěbuz</t>
  </si>
  <si>
    <t>Louky n. Olší</t>
  </si>
  <si>
    <t>PZZ Lhota u Opavy km 279,228</t>
  </si>
  <si>
    <t>PZZ Lhota u Opavy km 279,484</t>
  </si>
  <si>
    <t>PZZ Město Albrechtice km10,778</t>
  </si>
  <si>
    <t>PZZ Město Albrechtice km 11,319</t>
  </si>
  <si>
    <t>PZS O.Kunčice-Val.Mez. Km 88,726</t>
  </si>
  <si>
    <t>BŘEZEN</t>
  </si>
  <si>
    <t>Bohumín</t>
  </si>
  <si>
    <t>Moravský Beroun</t>
  </si>
  <si>
    <t>Ostrava Kunčice</t>
  </si>
  <si>
    <t>DUBEN</t>
  </si>
  <si>
    <t>Do žlutě označených buněk dopište jednotkovou cenu (Kč bez DPH)</t>
  </si>
  <si>
    <t>Celkovou částku (buňka AA123) oranžově označenou současně vypíšete do Dílu 1 - Celková cenová nabídka, oddíl 01 - Sborník ÚOŽI, PČ-1, Typ-K, OST-759R1, Ostatní-Funkční zkoušky a kontroly provozuschopnosti zařízení EPS, EZS (za rok 2024), dle soupisu zařízení viz Díl 2 - Dílčí údržba rok 2024 - cena (buňka I82)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</si>
</sst>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22" x14ac:knownFonts="1">
    <font>
      <sz val="10"/>
      <color theme="1"/>
      <name val="Verdana"/>
      <family val="2"/>
      <charset val="238"/>
    </font>
    <font>
      <sz val="10"/>
      <name val="Arial CE"/>
      <family val="2"/>
      <charset val="238"/>
    </font>
    <font>
      <b/>
      <i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i/>
      <sz val="11"/>
      <name val="Arial CE"/>
      <family val="2"/>
      <charset val="238"/>
    </font>
    <font>
      <b/>
      <sz val="10"/>
      <name val="Arial CE"/>
      <family val="2"/>
      <charset val="238"/>
    </font>
    <font>
      <sz val="9"/>
      <color theme="1"/>
      <name val="Calibri"/>
      <family val="2"/>
      <charset val="238"/>
      <scheme val="minor"/>
    </font>
    <font>
      <sz val="8"/>
      <name val="Arial CE"/>
      <family val="2"/>
      <charset val="238"/>
    </font>
    <font>
      <sz val="11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</font>
    <font>
      <sz val="8"/>
      <name val="Arial CE"/>
      <family val="2"/>
    </font>
    <font>
      <sz val="11"/>
      <color theme="1"/>
      <name val="Calibri"/>
      <family val="2"/>
      <charset val="238"/>
      <scheme val="minor"/>
    </font>
    <font>
      <sz val="8"/>
      <color theme="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8"/>
      <color rgb="FF00B05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0"/>
      <name val="Arial CE"/>
      <family val="2"/>
      <charset val="238"/>
    </font>
    <font>
      <b/>
      <u/>
      <sz val="12"/>
      <name val="Arial CE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theme="8" tint="0.59999389629810485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99663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13" fillId="0" borderId="0"/>
  </cellStyleXfs>
  <cellXfs count="193">
    <xf numFmtId="0" fontId="0" fillId="0" borderId="0" xfId="0"/>
    <xf numFmtId="0" fontId="1" fillId="0" borderId="0" xfId="1" applyAlignment="1">
      <alignment vertical="center"/>
    </xf>
    <xf numFmtId="0" fontId="1" fillId="0" borderId="3" xfId="1" applyBorder="1" applyAlignment="1">
      <alignment vertical="center"/>
    </xf>
    <xf numFmtId="0" fontId="1" fillId="0" borderId="0" xfId="1"/>
    <xf numFmtId="0" fontId="3" fillId="0" borderId="0" xfId="1" applyFont="1"/>
    <xf numFmtId="1" fontId="1" fillId="0" borderId="0" xfId="1" applyNumberFormat="1"/>
    <xf numFmtId="0" fontId="1" fillId="0" borderId="4" xfId="1" applyBorder="1"/>
    <xf numFmtId="0" fontId="1" fillId="0" borderId="7" xfId="1" applyBorder="1" applyAlignment="1">
      <alignment horizontal="center" vertical="center" textRotation="90"/>
    </xf>
    <xf numFmtId="0" fontId="5" fillId="0" borderId="5" xfId="1" applyFont="1" applyBorder="1" applyAlignment="1">
      <alignment horizontal="center"/>
    </xf>
    <xf numFmtId="0" fontId="1" fillId="0" borderId="0" xfId="1" applyAlignment="1">
      <alignment horizontal="center" vertical="center"/>
    </xf>
    <xf numFmtId="0" fontId="6" fillId="0" borderId="9" xfId="1" applyFont="1" applyBorder="1" applyAlignment="1">
      <alignment horizontal="center" vertical="center" textRotation="90"/>
    </xf>
    <xf numFmtId="0" fontId="6" fillId="0" borderId="10" xfId="1" applyFont="1" applyBorder="1" applyAlignment="1">
      <alignment horizontal="center" vertical="center" textRotation="90"/>
    </xf>
    <xf numFmtId="0" fontId="7" fillId="0" borderId="10" xfId="1" applyFont="1" applyBorder="1" applyAlignment="1">
      <alignment horizontal="center" vertical="center" textRotation="90"/>
    </xf>
    <xf numFmtId="0" fontId="6" fillId="0" borderId="11" xfId="1" applyFont="1" applyBorder="1" applyAlignment="1">
      <alignment horizontal="center" vertical="center" textRotation="90"/>
    </xf>
    <xf numFmtId="0" fontId="6" fillId="0" borderId="11" xfId="1" applyFont="1" applyBorder="1" applyAlignment="1">
      <alignment horizontal="center" vertical="center" textRotation="90" wrapText="1"/>
    </xf>
    <xf numFmtId="0" fontId="6" fillId="0" borderId="12" xfId="1" applyFont="1" applyBorder="1" applyAlignment="1">
      <alignment horizontal="center" vertical="center" textRotation="90"/>
    </xf>
    <xf numFmtId="0" fontId="6" fillId="0" borderId="10" xfId="1" applyFont="1" applyBorder="1" applyAlignment="1">
      <alignment horizontal="center" vertical="center" textRotation="90" wrapText="1"/>
    </xf>
    <xf numFmtId="1" fontId="6" fillId="0" borderId="13" xfId="1" applyNumberFormat="1" applyFont="1" applyBorder="1" applyAlignment="1">
      <alignment horizontal="center" vertical="center" textRotation="90"/>
    </xf>
    <xf numFmtId="1" fontId="6" fillId="0" borderId="14" xfId="1" applyNumberFormat="1" applyFont="1" applyBorder="1" applyAlignment="1">
      <alignment horizontal="center" vertical="center" textRotation="90"/>
    </xf>
    <xf numFmtId="1" fontId="6" fillId="0" borderId="15" xfId="1" applyNumberFormat="1" applyFont="1" applyBorder="1" applyAlignment="1">
      <alignment horizontal="center" vertical="center" textRotation="90"/>
    </xf>
    <xf numFmtId="1" fontId="6" fillId="0" borderId="15" xfId="1" applyNumberFormat="1" applyFont="1" applyBorder="1" applyAlignment="1">
      <alignment horizontal="center" vertical="center" textRotation="90" wrapText="1"/>
    </xf>
    <xf numFmtId="1" fontId="6" fillId="0" borderId="16" xfId="1" applyNumberFormat="1" applyFont="1" applyBorder="1" applyAlignment="1">
      <alignment horizontal="center" vertical="center" textRotation="90" wrapText="1"/>
    </xf>
    <xf numFmtId="1" fontId="6" fillId="0" borderId="14" xfId="1" applyNumberFormat="1" applyFont="1" applyBorder="1" applyAlignment="1">
      <alignment horizontal="center" vertical="center" textRotation="90" wrapText="1"/>
    </xf>
    <xf numFmtId="1" fontId="6" fillId="0" borderId="17" xfId="1" applyNumberFormat="1" applyFont="1" applyBorder="1" applyAlignment="1">
      <alignment horizontal="center" vertical="center" textRotation="90" wrapText="1"/>
    </xf>
    <xf numFmtId="0" fontId="1" fillId="0" borderId="18" xfId="1" applyBorder="1" applyAlignment="1">
      <alignment horizontal="center" vertical="center"/>
    </xf>
    <xf numFmtId="0" fontId="1" fillId="0" borderId="19" xfId="1" applyBorder="1" applyAlignment="1">
      <alignment horizontal="center" vertical="center"/>
    </xf>
    <xf numFmtId="0" fontId="8" fillId="0" borderId="20" xfId="1" applyFont="1" applyBorder="1"/>
    <xf numFmtId="0" fontId="9" fillId="0" borderId="21" xfId="1" applyFont="1" applyBorder="1" applyAlignment="1">
      <alignment horizontal="center" vertical="center"/>
    </xf>
    <xf numFmtId="0" fontId="9" fillId="0" borderId="22" xfId="1" applyFont="1" applyBorder="1" applyAlignment="1">
      <alignment horizontal="center" vertical="center"/>
    </xf>
    <xf numFmtId="0" fontId="10" fillId="0" borderId="22" xfId="1" applyFont="1" applyBorder="1" applyAlignment="1">
      <alignment horizontal="center" vertical="center"/>
    </xf>
    <xf numFmtId="164" fontId="11" fillId="0" borderId="23" xfId="1" applyNumberFormat="1" applyFont="1" applyBorder="1"/>
    <xf numFmtId="0" fontId="9" fillId="3" borderId="21" xfId="1" applyFont="1" applyFill="1" applyBorder="1" applyAlignment="1">
      <alignment horizontal="center" vertical="center"/>
    </xf>
    <xf numFmtId="0" fontId="9" fillId="3" borderId="22" xfId="1" applyFont="1" applyFill="1" applyBorder="1" applyAlignment="1">
      <alignment horizontal="center" vertical="center"/>
    </xf>
    <xf numFmtId="164" fontId="11" fillId="3" borderId="23" xfId="1" applyNumberFormat="1" applyFont="1" applyFill="1" applyBorder="1"/>
    <xf numFmtId="164" fontId="11" fillId="0" borderId="20" xfId="1" applyNumberFormat="1" applyFont="1" applyBorder="1" applyAlignment="1">
      <alignment horizontal="right" vertical="center"/>
    </xf>
    <xf numFmtId="0" fontId="1" fillId="0" borderId="24" xfId="1" applyBorder="1" applyAlignment="1">
      <alignment horizontal="center" vertical="center"/>
    </xf>
    <xf numFmtId="1" fontId="10" fillId="0" borderId="21" xfId="1" applyNumberFormat="1" applyFont="1" applyBorder="1" applyAlignment="1">
      <alignment horizontal="center" vertical="center"/>
    </xf>
    <xf numFmtId="1" fontId="10" fillId="0" borderId="22" xfId="1" applyNumberFormat="1" applyFont="1" applyBorder="1" applyAlignment="1">
      <alignment horizontal="center" vertical="center"/>
    </xf>
    <xf numFmtId="1" fontId="10" fillId="0" borderId="22" xfId="1" applyNumberFormat="1" applyFont="1" applyBorder="1" applyAlignment="1">
      <alignment horizontal="center" vertical="center" wrapText="1"/>
    </xf>
    <xf numFmtId="1" fontId="6" fillId="0" borderId="19" xfId="1" applyNumberFormat="1" applyFont="1" applyBorder="1" applyAlignment="1">
      <alignment horizontal="center" vertical="center" wrapText="1"/>
    </xf>
    <xf numFmtId="0" fontId="12" fillId="4" borderId="20" xfId="1" applyFont="1" applyFill="1" applyBorder="1" applyAlignment="1">
      <alignment horizontal="center" vertical="center"/>
    </xf>
    <xf numFmtId="0" fontId="1" fillId="0" borderId="25" xfId="1" applyBorder="1"/>
    <xf numFmtId="0" fontId="1" fillId="0" borderId="26" xfId="1" applyBorder="1" applyAlignment="1">
      <alignment horizontal="center" vertical="center"/>
    </xf>
    <xf numFmtId="0" fontId="14" fillId="0" borderId="27" xfId="2" applyFont="1" applyBorder="1"/>
    <xf numFmtId="0" fontId="9" fillId="3" borderId="28" xfId="1" applyFont="1" applyFill="1" applyBorder="1" applyAlignment="1">
      <alignment horizontal="center" vertical="center"/>
    </xf>
    <xf numFmtId="0" fontId="9" fillId="3" borderId="25" xfId="1" applyFont="1" applyFill="1" applyBorder="1" applyAlignment="1">
      <alignment horizontal="center" vertical="center"/>
    </xf>
    <xf numFmtId="0" fontId="10" fillId="3" borderId="25" xfId="1" applyFont="1" applyFill="1" applyBorder="1" applyAlignment="1">
      <alignment horizontal="center" vertical="center"/>
    </xf>
    <xf numFmtId="164" fontId="11" fillId="3" borderId="29" xfId="1" applyNumberFormat="1" applyFont="1" applyFill="1" applyBorder="1"/>
    <xf numFmtId="0" fontId="9" fillId="0" borderId="28" xfId="1" applyFont="1" applyBorder="1" applyAlignment="1">
      <alignment horizontal="center" vertical="center"/>
    </xf>
    <xf numFmtId="0" fontId="9" fillId="0" borderId="25" xfId="1" applyFont="1" applyBorder="1" applyAlignment="1">
      <alignment horizontal="center" vertical="center"/>
    </xf>
    <xf numFmtId="164" fontId="11" fillId="0" borderId="29" xfId="1" applyNumberFormat="1" applyFont="1" applyBorder="1"/>
    <xf numFmtId="164" fontId="11" fillId="0" borderId="27" xfId="1" applyNumberFormat="1" applyFont="1" applyBorder="1" applyAlignment="1">
      <alignment horizontal="right" vertical="center"/>
    </xf>
    <xf numFmtId="0" fontId="1" fillId="0" borderId="30" xfId="1" applyBorder="1" applyAlignment="1">
      <alignment horizontal="center" vertical="center"/>
    </xf>
    <xf numFmtId="1" fontId="10" fillId="0" borderId="28" xfId="1" applyNumberFormat="1" applyFont="1" applyBorder="1" applyAlignment="1">
      <alignment horizontal="center" vertical="center"/>
    </xf>
    <xf numFmtId="1" fontId="10" fillId="0" borderId="25" xfId="1" applyNumberFormat="1" applyFont="1" applyBorder="1" applyAlignment="1">
      <alignment horizontal="center" vertical="center"/>
    </xf>
    <xf numFmtId="1" fontId="10" fillId="0" borderId="25" xfId="1" applyNumberFormat="1" applyFont="1" applyBorder="1" applyAlignment="1">
      <alignment horizontal="center" vertical="center" wrapText="1"/>
    </xf>
    <xf numFmtId="1" fontId="6" fillId="0" borderId="26" xfId="1" applyNumberFormat="1" applyFont="1" applyBorder="1" applyAlignment="1">
      <alignment horizontal="center" vertical="center" wrapText="1"/>
    </xf>
    <xf numFmtId="0" fontId="12" fillId="4" borderId="27" xfId="1" applyFont="1" applyFill="1" applyBorder="1" applyAlignment="1">
      <alignment horizontal="center" vertical="center"/>
    </xf>
    <xf numFmtId="0" fontId="8" fillId="0" borderId="27" xfId="1" applyFont="1" applyBorder="1"/>
    <xf numFmtId="0" fontId="10" fillId="0" borderId="25" xfId="1" applyFont="1" applyBorder="1" applyAlignment="1">
      <alignment horizontal="center" vertical="center"/>
    </xf>
    <xf numFmtId="0" fontId="10" fillId="0" borderId="28" xfId="1" applyFont="1" applyBorder="1" applyAlignment="1">
      <alignment horizontal="center" vertical="center"/>
    </xf>
    <xf numFmtId="0" fontId="6" fillId="3" borderId="28" xfId="1" applyFont="1" applyFill="1" applyBorder="1" applyAlignment="1">
      <alignment horizontal="center" vertical="center"/>
    </xf>
    <xf numFmtId="0" fontId="6" fillId="3" borderId="25" xfId="1" applyFont="1" applyFill="1" applyBorder="1" applyAlignment="1">
      <alignment horizontal="center" vertical="center"/>
    </xf>
    <xf numFmtId="0" fontId="7" fillId="3" borderId="25" xfId="1" applyFont="1" applyFill="1" applyBorder="1" applyAlignment="1">
      <alignment horizontal="center" vertical="center"/>
    </xf>
    <xf numFmtId="0" fontId="6" fillId="0" borderId="28" xfId="1" applyFont="1" applyBorder="1" applyAlignment="1">
      <alignment horizontal="center" vertical="center"/>
    </xf>
    <xf numFmtId="0" fontId="7" fillId="0" borderId="25" xfId="1" applyFont="1" applyBorder="1" applyAlignment="1">
      <alignment horizontal="center" vertical="center"/>
    </xf>
    <xf numFmtId="0" fontId="6" fillId="0" borderId="25" xfId="1" applyFont="1" applyBorder="1" applyAlignment="1">
      <alignment horizontal="center" vertical="center"/>
    </xf>
    <xf numFmtId="1" fontId="6" fillId="0" borderId="28" xfId="1" applyNumberFormat="1" applyFont="1" applyBorder="1" applyAlignment="1">
      <alignment horizontal="center" vertical="center"/>
    </xf>
    <xf numFmtId="1" fontId="6" fillId="0" borderId="25" xfId="1" applyNumberFormat="1" applyFont="1" applyBorder="1" applyAlignment="1">
      <alignment horizontal="center" vertical="center"/>
    </xf>
    <xf numFmtId="1" fontId="6" fillId="0" borderId="25" xfId="1" applyNumberFormat="1" applyFont="1" applyBorder="1" applyAlignment="1">
      <alignment horizontal="center" vertical="center" wrapText="1"/>
    </xf>
    <xf numFmtId="0" fontId="15" fillId="3" borderId="28" xfId="1" applyFont="1" applyFill="1" applyBorder="1" applyAlignment="1">
      <alignment horizontal="center" vertical="center"/>
    </xf>
    <xf numFmtId="0" fontId="15" fillId="3" borderId="25" xfId="1" applyFont="1" applyFill="1" applyBorder="1" applyAlignment="1">
      <alignment horizontal="center" vertical="center"/>
    </xf>
    <xf numFmtId="0" fontId="8" fillId="0" borderId="31" xfId="1" applyFont="1" applyBorder="1"/>
    <xf numFmtId="0" fontId="10" fillId="0" borderId="32" xfId="1" applyFont="1" applyBorder="1" applyAlignment="1">
      <alignment horizontal="center" vertical="center"/>
    </xf>
    <xf numFmtId="0" fontId="10" fillId="0" borderId="33" xfId="1" applyFont="1" applyBorder="1" applyAlignment="1">
      <alignment horizontal="center" vertical="center"/>
    </xf>
    <xf numFmtId="0" fontId="9" fillId="0" borderId="33" xfId="1" applyFont="1" applyBorder="1" applyAlignment="1">
      <alignment horizontal="center" vertical="center"/>
    </xf>
    <xf numFmtId="164" fontId="11" fillId="0" borderId="34" xfId="1" applyNumberFormat="1" applyFont="1" applyBorder="1"/>
    <xf numFmtId="0" fontId="9" fillId="0" borderId="32" xfId="1" applyFont="1" applyBorder="1" applyAlignment="1">
      <alignment horizontal="center" vertical="center"/>
    </xf>
    <xf numFmtId="164" fontId="11" fillId="0" borderId="31" xfId="1" applyNumberFormat="1" applyFont="1" applyBorder="1" applyAlignment="1">
      <alignment horizontal="right" vertical="center"/>
    </xf>
    <xf numFmtId="0" fontId="1" fillId="0" borderId="35" xfId="1" applyBorder="1" applyAlignment="1">
      <alignment horizontal="center" vertical="center"/>
    </xf>
    <xf numFmtId="1" fontId="10" fillId="0" borderId="32" xfId="1" applyNumberFormat="1" applyFont="1" applyBorder="1" applyAlignment="1">
      <alignment horizontal="center" vertical="center"/>
    </xf>
    <xf numFmtId="1" fontId="10" fillId="0" borderId="33" xfId="1" applyNumberFormat="1" applyFont="1" applyBorder="1" applyAlignment="1">
      <alignment horizontal="center" vertical="center"/>
    </xf>
    <xf numFmtId="1" fontId="10" fillId="0" borderId="33" xfId="1" applyNumberFormat="1" applyFont="1" applyBorder="1" applyAlignment="1">
      <alignment horizontal="center" vertical="center" wrapText="1"/>
    </xf>
    <xf numFmtId="1" fontId="6" fillId="0" borderId="36" xfId="1" applyNumberFormat="1" applyFont="1" applyBorder="1" applyAlignment="1">
      <alignment horizontal="center" vertical="center" wrapText="1"/>
    </xf>
    <xf numFmtId="0" fontId="12" fillId="4" borderId="31" xfId="1" applyFont="1" applyFill="1" applyBorder="1" applyAlignment="1">
      <alignment horizontal="center" vertical="center"/>
    </xf>
    <xf numFmtId="0" fontId="12" fillId="5" borderId="20" xfId="1" applyFont="1" applyFill="1" applyBorder="1" applyAlignment="1">
      <alignment horizontal="center" vertical="center"/>
    </xf>
    <xf numFmtId="0" fontId="12" fillId="5" borderId="27" xfId="1" applyFont="1" applyFill="1" applyBorder="1" applyAlignment="1">
      <alignment horizontal="center" vertical="center"/>
    </xf>
    <xf numFmtId="164" fontId="11" fillId="6" borderId="27" xfId="1" applyNumberFormat="1" applyFont="1" applyFill="1" applyBorder="1" applyAlignment="1">
      <alignment horizontal="right" vertical="center"/>
    </xf>
    <xf numFmtId="0" fontId="1" fillId="0" borderId="36" xfId="1" applyBorder="1" applyAlignment="1">
      <alignment horizontal="center" vertical="center"/>
    </xf>
    <xf numFmtId="0" fontId="9" fillId="3" borderId="32" xfId="1" applyFont="1" applyFill="1" applyBorder="1" applyAlignment="1">
      <alignment horizontal="center" vertical="center"/>
    </xf>
    <xf numFmtId="0" fontId="9" fillId="3" borderId="33" xfId="1" applyFont="1" applyFill="1" applyBorder="1" applyAlignment="1">
      <alignment horizontal="center" vertical="center"/>
    </xf>
    <xf numFmtId="0" fontId="10" fillId="3" borderId="33" xfId="1" applyFont="1" applyFill="1" applyBorder="1" applyAlignment="1">
      <alignment horizontal="center" vertical="center"/>
    </xf>
    <xf numFmtId="164" fontId="11" fillId="3" borderId="34" xfId="1" applyNumberFormat="1" applyFont="1" applyFill="1" applyBorder="1"/>
    <xf numFmtId="0" fontId="12" fillId="5" borderId="31" xfId="1" applyFont="1" applyFill="1" applyBorder="1" applyAlignment="1">
      <alignment horizontal="center" vertical="center"/>
    </xf>
    <xf numFmtId="0" fontId="12" fillId="7" borderId="20" xfId="1" applyFont="1" applyFill="1" applyBorder="1" applyAlignment="1">
      <alignment horizontal="center" vertical="center"/>
    </xf>
    <xf numFmtId="0" fontId="12" fillId="7" borderId="31" xfId="1" applyFont="1" applyFill="1" applyBorder="1" applyAlignment="1">
      <alignment horizontal="center" vertical="center"/>
    </xf>
    <xf numFmtId="0" fontId="12" fillId="0" borderId="20" xfId="2" applyFont="1" applyBorder="1"/>
    <xf numFmtId="0" fontId="10" fillId="3" borderId="22" xfId="1" applyFont="1" applyFill="1" applyBorder="1" applyAlignment="1">
      <alignment horizontal="center" vertical="center"/>
    </xf>
    <xf numFmtId="0" fontId="12" fillId="8" borderId="20" xfId="1" applyFont="1" applyFill="1" applyBorder="1" applyAlignment="1">
      <alignment horizontal="center" vertical="center"/>
    </xf>
    <xf numFmtId="0" fontId="12" fillId="0" borderId="27" xfId="2" applyFont="1" applyBorder="1"/>
    <xf numFmtId="0" fontId="12" fillId="8" borderId="27" xfId="1" applyFont="1" applyFill="1" applyBorder="1" applyAlignment="1">
      <alignment horizontal="center" vertical="center"/>
    </xf>
    <xf numFmtId="0" fontId="1" fillId="6" borderId="35" xfId="1" applyFill="1" applyBorder="1" applyAlignment="1">
      <alignment horizontal="center" vertical="center"/>
    </xf>
    <xf numFmtId="0" fontId="12" fillId="8" borderId="31" xfId="1" applyFont="1" applyFill="1" applyBorder="1" applyAlignment="1">
      <alignment horizontal="center" vertical="center"/>
    </xf>
    <xf numFmtId="0" fontId="1" fillId="6" borderId="24" xfId="1" applyFill="1" applyBorder="1" applyAlignment="1">
      <alignment horizontal="center" vertical="center"/>
    </xf>
    <xf numFmtId="0" fontId="12" fillId="9" borderId="20" xfId="1" applyFont="1" applyFill="1" applyBorder="1" applyAlignment="1">
      <alignment horizontal="center" vertical="center"/>
    </xf>
    <xf numFmtId="0" fontId="1" fillId="6" borderId="30" xfId="1" applyFill="1" applyBorder="1" applyAlignment="1">
      <alignment horizontal="center" vertical="center"/>
    </xf>
    <xf numFmtId="0" fontId="12" fillId="9" borderId="27" xfId="1" applyFont="1" applyFill="1" applyBorder="1" applyAlignment="1">
      <alignment horizontal="center" vertical="center"/>
    </xf>
    <xf numFmtId="0" fontId="12" fillId="9" borderId="31" xfId="1" applyFont="1" applyFill="1" applyBorder="1" applyAlignment="1">
      <alignment horizontal="center" vertical="center"/>
    </xf>
    <xf numFmtId="0" fontId="12" fillId="10" borderId="20" xfId="1" applyFont="1" applyFill="1" applyBorder="1" applyAlignment="1">
      <alignment horizontal="center" vertical="center"/>
    </xf>
    <xf numFmtId="0" fontId="12" fillId="10" borderId="27" xfId="1" applyFont="1" applyFill="1" applyBorder="1" applyAlignment="1">
      <alignment horizontal="center" vertical="center"/>
    </xf>
    <xf numFmtId="0" fontId="8" fillId="0" borderId="27" xfId="2" applyFont="1" applyBorder="1"/>
    <xf numFmtId="0" fontId="12" fillId="10" borderId="31" xfId="1" applyFont="1" applyFill="1" applyBorder="1" applyAlignment="1">
      <alignment horizontal="center" vertical="center"/>
    </xf>
    <xf numFmtId="0" fontId="12" fillId="11" borderId="20" xfId="1" applyFont="1" applyFill="1" applyBorder="1" applyAlignment="1">
      <alignment horizontal="center" vertical="center"/>
    </xf>
    <xf numFmtId="0" fontId="12" fillId="11" borderId="27" xfId="1" applyFont="1" applyFill="1" applyBorder="1" applyAlignment="1">
      <alignment horizontal="center" vertical="center"/>
    </xf>
    <xf numFmtId="0" fontId="10" fillId="3" borderId="28" xfId="1" applyFont="1" applyFill="1" applyBorder="1" applyAlignment="1">
      <alignment horizontal="center" vertical="center"/>
    </xf>
    <xf numFmtId="0" fontId="8" fillId="0" borderId="27" xfId="1" applyFont="1" applyBorder="1" applyAlignment="1">
      <alignment horizontal="left"/>
    </xf>
    <xf numFmtId="0" fontId="12" fillId="11" borderId="31" xfId="1" applyFont="1" applyFill="1" applyBorder="1" applyAlignment="1">
      <alignment horizontal="center" vertical="center"/>
    </xf>
    <xf numFmtId="0" fontId="17" fillId="0" borderId="0" xfId="1" applyFont="1"/>
    <xf numFmtId="164" fontId="19" fillId="0" borderId="0" xfId="1" applyNumberFormat="1" applyFont="1"/>
    <xf numFmtId="0" fontId="14" fillId="0" borderId="0" xfId="1" applyFont="1" applyAlignment="1">
      <alignment horizontal="center"/>
    </xf>
    <xf numFmtId="0" fontId="20" fillId="0" borderId="0" xfId="1" applyFont="1"/>
    <xf numFmtId="0" fontId="16" fillId="0" borderId="0" xfId="1" applyFont="1" applyAlignment="1">
      <alignment horizontal="center"/>
    </xf>
    <xf numFmtId="164" fontId="20" fillId="0" borderId="0" xfId="1" applyNumberFormat="1" applyFont="1"/>
    <xf numFmtId="1" fontId="20" fillId="0" borderId="0" xfId="1" applyNumberFormat="1" applyFont="1"/>
    <xf numFmtId="0" fontId="12" fillId="12" borderId="27" xfId="1" applyFont="1" applyFill="1" applyBorder="1" applyAlignment="1">
      <alignment horizontal="center" vertical="center"/>
    </xf>
    <xf numFmtId="0" fontId="12" fillId="12" borderId="31" xfId="1" applyFont="1" applyFill="1" applyBorder="1" applyAlignment="1">
      <alignment horizontal="center" vertical="center"/>
    </xf>
    <xf numFmtId="0" fontId="12" fillId="13" borderId="20" xfId="1" applyFont="1" applyFill="1" applyBorder="1" applyAlignment="1">
      <alignment horizontal="center" vertical="center"/>
    </xf>
    <xf numFmtId="0" fontId="12" fillId="13" borderId="27" xfId="1" applyFont="1" applyFill="1" applyBorder="1" applyAlignment="1">
      <alignment horizontal="center" vertical="center"/>
    </xf>
    <xf numFmtId="0" fontId="12" fillId="0" borderId="31" xfId="2" applyFont="1" applyBorder="1"/>
    <xf numFmtId="0" fontId="12" fillId="13" borderId="31" xfId="1" applyFont="1" applyFill="1" applyBorder="1" applyAlignment="1">
      <alignment horizontal="center" vertical="center"/>
    </xf>
    <xf numFmtId="0" fontId="14" fillId="0" borderId="20" xfId="2" applyFont="1" applyBorder="1"/>
    <xf numFmtId="0" fontId="12" fillId="14" borderId="20" xfId="1" applyFont="1" applyFill="1" applyBorder="1" applyAlignment="1">
      <alignment horizontal="center" vertical="center"/>
    </xf>
    <xf numFmtId="0" fontId="12" fillId="14" borderId="27" xfId="1" applyFont="1" applyFill="1" applyBorder="1" applyAlignment="1">
      <alignment horizontal="center" vertical="center"/>
    </xf>
    <xf numFmtId="0" fontId="12" fillId="14" borderId="31" xfId="1" applyFont="1" applyFill="1" applyBorder="1" applyAlignment="1">
      <alignment horizontal="center" vertical="center"/>
    </xf>
    <xf numFmtId="0" fontId="1" fillId="0" borderId="37" xfId="1" applyBorder="1" applyAlignment="1">
      <alignment horizontal="center" vertical="center"/>
    </xf>
    <xf numFmtId="0" fontId="8" fillId="0" borderId="38" xfId="1" applyFont="1" applyBorder="1"/>
    <xf numFmtId="0" fontId="12" fillId="15" borderId="38" xfId="1" applyFont="1" applyFill="1" applyBorder="1" applyAlignment="1">
      <alignment horizontal="center" vertical="center"/>
    </xf>
    <xf numFmtId="0" fontId="9" fillId="10" borderId="28" xfId="1" applyFont="1" applyFill="1" applyBorder="1" applyAlignment="1">
      <alignment horizontal="center" vertical="center"/>
    </xf>
    <xf numFmtId="0" fontId="9" fillId="10" borderId="25" xfId="1" applyFont="1" applyFill="1" applyBorder="1" applyAlignment="1">
      <alignment horizontal="center" vertical="center"/>
    </xf>
    <xf numFmtId="0" fontId="10" fillId="10" borderId="25" xfId="1" applyFont="1" applyFill="1" applyBorder="1" applyAlignment="1">
      <alignment horizontal="center" vertical="center"/>
    </xf>
    <xf numFmtId="164" fontId="11" fillId="10" borderId="29" xfId="1" applyNumberFormat="1" applyFont="1" applyFill="1" applyBorder="1"/>
    <xf numFmtId="164" fontId="11" fillId="10" borderId="27" xfId="1" applyNumberFormat="1" applyFont="1" applyFill="1" applyBorder="1" applyAlignment="1">
      <alignment horizontal="right" vertical="center"/>
    </xf>
    <xf numFmtId="0" fontId="1" fillId="10" borderId="30" xfId="1" applyFill="1" applyBorder="1" applyAlignment="1">
      <alignment horizontal="center" vertical="center"/>
    </xf>
    <xf numFmtId="1" fontId="10" fillId="10" borderId="28" xfId="1" applyNumberFormat="1" applyFont="1" applyFill="1" applyBorder="1" applyAlignment="1">
      <alignment horizontal="center" vertical="center"/>
    </xf>
    <xf numFmtId="1" fontId="10" fillId="10" borderId="25" xfId="1" applyNumberFormat="1" applyFont="1" applyFill="1" applyBorder="1" applyAlignment="1">
      <alignment horizontal="center" vertical="center"/>
    </xf>
    <xf numFmtId="1" fontId="10" fillId="10" borderId="25" xfId="1" applyNumberFormat="1" applyFont="1" applyFill="1" applyBorder="1" applyAlignment="1">
      <alignment horizontal="center" vertical="center" wrapText="1"/>
    </xf>
    <xf numFmtId="1" fontId="6" fillId="10" borderId="26" xfId="1" applyNumberFormat="1" applyFont="1" applyFill="1" applyBorder="1" applyAlignment="1">
      <alignment horizontal="center" vertical="center" wrapText="1"/>
    </xf>
    <xf numFmtId="0" fontId="9" fillId="10" borderId="32" xfId="1" applyFont="1" applyFill="1" applyBorder="1" applyAlignment="1">
      <alignment horizontal="center" vertical="center"/>
    </xf>
    <xf numFmtId="0" fontId="9" fillId="10" borderId="33" xfId="1" applyFont="1" applyFill="1" applyBorder="1" applyAlignment="1">
      <alignment horizontal="center" vertical="center"/>
    </xf>
    <xf numFmtId="0" fontId="10" fillId="10" borderId="33" xfId="1" applyFont="1" applyFill="1" applyBorder="1" applyAlignment="1">
      <alignment horizontal="center" vertical="center"/>
    </xf>
    <xf numFmtId="164" fontId="11" fillId="10" borderId="34" xfId="1" applyNumberFormat="1" applyFont="1" applyFill="1" applyBorder="1"/>
    <xf numFmtId="164" fontId="11" fillId="10" borderId="31" xfId="1" applyNumberFormat="1" applyFont="1" applyFill="1" applyBorder="1" applyAlignment="1">
      <alignment horizontal="right" vertical="center"/>
    </xf>
    <xf numFmtId="0" fontId="1" fillId="10" borderId="35" xfId="1" applyFill="1" applyBorder="1" applyAlignment="1">
      <alignment horizontal="center" vertical="center"/>
    </xf>
    <xf numFmtId="1" fontId="10" fillId="10" borderId="32" xfId="1" applyNumberFormat="1" applyFont="1" applyFill="1" applyBorder="1" applyAlignment="1">
      <alignment horizontal="center" vertical="center"/>
    </xf>
    <xf numFmtId="1" fontId="10" fillId="10" borderId="33" xfId="1" applyNumberFormat="1" applyFont="1" applyFill="1" applyBorder="1" applyAlignment="1">
      <alignment horizontal="center" vertical="center"/>
    </xf>
    <xf numFmtId="1" fontId="10" fillId="10" borderId="33" xfId="1" applyNumberFormat="1" applyFont="1" applyFill="1" applyBorder="1" applyAlignment="1">
      <alignment horizontal="center" vertical="center" wrapText="1"/>
    </xf>
    <xf numFmtId="1" fontId="6" fillId="10" borderId="36" xfId="1" applyNumberFormat="1" applyFont="1" applyFill="1" applyBorder="1" applyAlignment="1">
      <alignment horizontal="center" vertical="center" wrapText="1"/>
    </xf>
    <xf numFmtId="0" fontId="9" fillId="10" borderId="21" xfId="1" applyFont="1" applyFill="1" applyBorder="1" applyAlignment="1">
      <alignment horizontal="center" vertical="center"/>
    </xf>
    <xf numFmtId="0" fontId="9" fillId="10" borderId="22" xfId="1" applyFont="1" applyFill="1" applyBorder="1" applyAlignment="1">
      <alignment horizontal="center" vertical="center"/>
    </xf>
    <xf numFmtId="0" fontId="10" fillId="10" borderId="22" xfId="1" applyFont="1" applyFill="1" applyBorder="1" applyAlignment="1">
      <alignment horizontal="center" vertical="center"/>
    </xf>
    <xf numFmtId="164" fontId="11" fillId="10" borderId="23" xfId="1" applyNumberFormat="1" applyFont="1" applyFill="1" applyBorder="1"/>
    <xf numFmtId="164" fontId="11" fillId="10" borderId="20" xfId="1" applyNumberFormat="1" applyFont="1" applyFill="1" applyBorder="1" applyAlignment="1">
      <alignment horizontal="right" vertical="center"/>
    </xf>
    <xf numFmtId="0" fontId="1" fillId="10" borderId="24" xfId="1" applyFill="1" applyBorder="1" applyAlignment="1">
      <alignment horizontal="center" vertical="center"/>
    </xf>
    <xf numFmtId="1" fontId="10" fillId="10" borderId="21" xfId="1" applyNumberFormat="1" applyFont="1" applyFill="1" applyBorder="1" applyAlignment="1">
      <alignment horizontal="center" vertical="center"/>
    </xf>
    <xf numFmtId="1" fontId="10" fillId="10" borderId="22" xfId="1" applyNumberFormat="1" applyFont="1" applyFill="1" applyBorder="1" applyAlignment="1">
      <alignment horizontal="center" vertical="center"/>
    </xf>
    <xf numFmtId="1" fontId="10" fillId="10" borderId="22" xfId="1" applyNumberFormat="1" applyFont="1" applyFill="1" applyBorder="1" applyAlignment="1">
      <alignment horizontal="center" vertical="center" wrapText="1"/>
    </xf>
    <xf numFmtId="1" fontId="6" fillId="10" borderId="19" xfId="1" applyNumberFormat="1" applyFont="1" applyFill="1" applyBorder="1" applyAlignment="1">
      <alignment horizontal="center" vertical="center" wrapText="1"/>
    </xf>
    <xf numFmtId="0" fontId="10" fillId="10" borderId="39" xfId="1" applyFont="1" applyFill="1" applyBorder="1" applyAlignment="1">
      <alignment horizontal="center" vertical="center"/>
    </xf>
    <xf numFmtId="0" fontId="10" fillId="10" borderId="40" xfId="1" applyFont="1" applyFill="1" applyBorder="1" applyAlignment="1">
      <alignment horizontal="center" vertical="center"/>
    </xf>
    <xf numFmtId="0" fontId="9" fillId="10" borderId="40" xfId="1" applyFont="1" applyFill="1" applyBorder="1" applyAlignment="1">
      <alignment horizontal="center" vertical="center"/>
    </xf>
    <xf numFmtId="164" fontId="11" fillId="10" borderId="41" xfId="1" applyNumberFormat="1" applyFont="1" applyFill="1" applyBorder="1"/>
    <xf numFmtId="0" fontId="9" fillId="10" borderId="39" xfId="1" applyFont="1" applyFill="1" applyBorder="1" applyAlignment="1">
      <alignment horizontal="center" vertical="center"/>
    </xf>
    <xf numFmtId="164" fontId="11" fillId="10" borderId="38" xfId="1" applyNumberFormat="1" applyFont="1" applyFill="1" applyBorder="1" applyAlignment="1">
      <alignment horizontal="right" vertical="center"/>
    </xf>
    <xf numFmtId="0" fontId="1" fillId="10" borderId="2" xfId="1" applyFill="1" applyBorder="1" applyAlignment="1">
      <alignment horizontal="center" vertical="center"/>
    </xf>
    <xf numFmtId="1" fontId="10" fillId="10" borderId="39" xfId="1" applyNumberFormat="1" applyFont="1" applyFill="1" applyBorder="1" applyAlignment="1">
      <alignment horizontal="center" vertical="center"/>
    </xf>
    <xf numFmtId="1" fontId="10" fillId="10" borderId="40" xfId="1" applyNumberFormat="1" applyFont="1" applyFill="1" applyBorder="1" applyAlignment="1">
      <alignment horizontal="center" vertical="center"/>
    </xf>
    <xf numFmtId="1" fontId="10" fillId="10" borderId="40" xfId="1" applyNumberFormat="1" applyFont="1" applyFill="1" applyBorder="1" applyAlignment="1">
      <alignment horizontal="center" vertical="center" wrapText="1"/>
    </xf>
    <xf numFmtId="1" fontId="6" fillId="10" borderId="37" xfId="1" applyNumberFormat="1" applyFont="1" applyFill="1" applyBorder="1" applyAlignment="1">
      <alignment horizontal="center" vertical="center" wrapText="1"/>
    </xf>
    <xf numFmtId="0" fontId="18" fillId="16" borderId="0" xfId="1" applyFont="1" applyFill="1" applyAlignment="1">
      <alignment horizontal="center"/>
    </xf>
    <xf numFmtId="0" fontId="9" fillId="16" borderId="0" xfId="1" applyFont="1" applyFill="1" applyAlignment="1">
      <alignment horizontal="center"/>
    </xf>
    <xf numFmtId="164" fontId="19" fillId="14" borderId="0" xfId="1" applyNumberFormat="1" applyFont="1" applyFill="1"/>
    <xf numFmtId="0" fontId="21" fillId="16" borderId="0" xfId="0" applyFont="1" applyFill="1"/>
    <xf numFmtId="0" fontId="1" fillId="16" borderId="0" xfId="1" applyFill="1"/>
    <xf numFmtId="0" fontId="21" fillId="14" borderId="0" xfId="0" applyFont="1" applyFill="1" applyAlignment="1">
      <alignment horizontal="left" wrapText="1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4" fillId="0" borderId="5" xfId="1" applyFont="1" applyBorder="1" applyAlignment="1">
      <alignment horizontal="center" vertical="center"/>
    </xf>
    <xf numFmtId="0" fontId="4" fillId="0" borderId="8" xfId="1" applyFont="1" applyBorder="1" applyAlignment="1">
      <alignment horizontal="center" vertical="center"/>
    </xf>
    <xf numFmtId="0" fontId="4" fillId="0" borderId="1" xfId="1" applyFont="1" applyBorder="1" applyAlignment="1">
      <alignment horizontal="center" vertical="center"/>
    </xf>
    <xf numFmtId="0" fontId="4" fillId="0" borderId="2" xfId="1" applyFont="1" applyBorder="1" applyAlignment="1">
      <alignment horizontal="center" vertical="center"/>
    </xf>
    <xf numFmtId="0" fontId="4" fillId="0" borderId="6" xfId="1" applyFont="1" applyBorder="1" applyAlignment="1">
      <alignment horizontal="center" vertical="center"/>
    </xf>
    <xf numFmtId="0" fontId="1" fillId="0" borderId="5" xfId="1" applyBorder="1" applyAlignment="1">
      <alignment horizontal="center" vertical="center" textRotation="90"/>
    </xf>
    <xf numFmtId="0" fontId="1" fillId="0" borderId="8" xfId="1" applyBorder="1" applyAlignment="1">
      <alignment horizontal="center" vertical="center" textRotation="90"/>
    </xf>
  </cellXfs>
  <cellStyles count="3">
    <cellStyle name="Normální" xfId="0" builtinId="0"/>
    <cellStyle name="Normální 3" xfId="1"/>
    <cellStyle name="Normální 5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zdc-my.sharepoint.com/PR&#193;CE/ROZPO&#268;TY/R&#225;mcovky%20SSZT/revize%20a%20opravy%20EZS,%20EPS%20a%20ASHS/2022/Final%20OVA/P&#345;&#237;loha%20&#269;.1%20SSZT%20Ostrav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zdc-my.sharepoint.com/PR&#193;CE/ROZPO&#268;TY/R&#225;mcovky%20SSZT/revize%20a%20opravy%20EZS,%20EPS%20a%20ASHS/Zde&#328;ka-S&#381;DC%20OSTRAVA%20%20funk&#269;n&#237;%20zkou&#353;ky2022-2023-2024%20NSN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 refreshError="1">
        <row r="90">
          <cell r="C90">
            <v>0</v>
          </cell>
          <cell r="D90">
            <v>0</v>
          </cell>
          <cell r="E90">
            <v>0</v>
          </cell>
          <cell r="F90">
            <v>0</v>
          </cell>
          <cell r="G90">
            <v>0</v>
          </cell>
          <cell r="I90">
            <v>0</v>
          </cell>
          <cell r="J90">
            <v>0</v>
          </cell>
          <cell r="K90">
            <v>0</v>
          </cell>
          <cell r="L90">
            <v>0</v>
          </cell>
          <cell r="N90">
            <v>0</v>
          </cell>
          <cell r="O90">
            <v>0</v>
          </cell>
          <cell r="P90">
            <v>0</v>
          </cell>
          <cell r="Q90">
            <v>0</v>
          </cell>
          <cell r="R90">
            <v>0</v>
          </cell>
          <cell r="S90">
            <v>0</v>
          </cell>
          <cell r="T90">
            <v>0</v>
          </cell>
          <cell r="U90">
            <v>0</v>
          </cell>
        </row>
      </sheetData>
      <sheetData sheetId="1" refreshError="1"/>
      <sheetData sheetId="2" refreshError="1"/>
      <sheetData sheetId="3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EPS,EZS 2022"/>
      <sheetName val="EPS,EZS 2023"/>
      <sheetName val="EPS,EZS 2024"/>
      <sheetName val="REVIZE 2022-2024"/>
    </sheetNames>
    <sheetDataSet>
      <sheetData sheetId="0">
        <row r="102">
          <cell r="N102">
            <v>55</v>
          </cell>
          <cell r="O102">
            <v>55</v>
          </cell>
          <cell r="P102">
            <v>110</v>
          </cell>
          <cell r="Q102">
            <v>55</v>
          </cell>
          <cell r="R102">
            <v>55</v>
          </cell>
          <cell r="S102">
            <v>220</v>
          </cell>
          <cell r="T102">
            <v>1100</v>
          </cell>
          <cell r="U102">
            <v>10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J128"/>
  <sheetViews>
    <sheetView tabSelected="1" zoomScaleNormal="100" workbookViewId="0">
      <pane xSplit="2" ySplit="4" topLeftCell="C108" activePane="bottomRight" state="frozen"/>
      <selection pane="topRight" activeCell="C1" sqref="C1"/>
      <selection pane="bottomLeft" activeCell="A5" sqref="A5"/>
      <selection pane="bottomRight" activeCell="Y123" sqref="Y123"/>
    </sheetView>
  </sheetViews>
  <sheetFormatPr defaultRowHeight="12.75" x14ac:dyDescent="0.2"/>
  <cols>
    <col min="1" max="1" width="3.625" style="3" customWidth="1"/>
    <col min="2" max="2" width="29.625" style="3" customWidth="1"/>
    <col min="3" max="7" width="3.625" style="3" customWidth="1"/>
    <col min="8" max="8" width="3.625" style="3" hidden="1" customWidth="1"/>
    <col min="9" max="9" width="4.625" style="3" customWidth="1"/>
    <col min="10" max="10" width="3.625" style="3" customWidth="1"/>
    <col min="11" max="14" width="4.125" style="3" customWidth="1"/>
    <col min="15" max="15" width="10" style="3" customWidth="1"/>
    <col min="16" max="21" width="3.5" style="3" customWidth="1"/>
    <col min="22" max="22" width="4.125" style="3" customWidth="1"/>
    <col min="23" max="25" width="3.875" style="3" customWidth="1"/>
    <col min="26" max="26" width="9.5" style="5" customWidth="1"/>
    <col min="27" max="27" width="14.875" style="3" customWidth="1"/>
    <col min="28" max="28" width="2.25" style="3" customWidth="1"/>
    <col min="29" max="31" width="2.75" style="3" bestFit="1" customWidth="1"/>
    <col min="32" max="32" width="2.25" style="3" customWidth="1"/>
    <col min="33" max="34" width="4.75" style="3" bestFit="1" customWidth="1"/>
    <col min="35" max="35" width="2.75" style="3" bestFit="1" customWidth="1"/>
    <col min="36" max="36" width="5.5" style="3" customWidth="1"/>
    <col min="37" max="37" width="18" style="3" customWidth="1"/>
    <col min="38" max="16384" width="9" style="3"/>
  </cols>
  <sheetData>
    <row r="1" spans="1:62" s="1" customFormat="1" ht="23.25" customHeight="1" thickBot="1" x14ac:dyDescent="0.25">
      <c r="B1" s="184" t="s">
        <v>0</v>
      </c>
      <c r="C1" s="185"/>
      <c r="D1" s="185"/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5"/>
      <c r="T1" s="185"/>
      <c r="U1" s="185"/>
      <c r="V1" s="185"/>
      <c r="W1" s="185"/>
      <c r="X1" s="185"/>
      <c r="Y1" s="185"/>
      <c r="Z1" s="185"/>
      <c r="AA1" s="185"/>
      <c r="AB1" s="185"/>
      <c r="AC1" s="185"/>
      <c r="AD1" s="185"/>
      <c r="AE1" s="185"/>
      <c r="AF1" s="185"/>
      <c r="AG1" s="185"/>
      <c r="AH1" s="185"/>
      <c r="AI1" s="185"/>
      <c r="AJ1" s="185"/>
      <c r="AK1" s="2"/>
    </row>
    <row r="2" spans="1:62" ht="13.5" customHeight="1" thickBot="1" x14ac:dyDescent="0.25">
      <c r="B2" s="4" t="s">
        <v>1</v>
      </c>
      <c r="AK2" s="6"/>
    </row>
    <row r="3" spans="1:62" ht="12.75" customHeight="1" thickBot="1" x14ac:dyDescent="0.25">
      <c r="B3" s="186"/>
      <c r="C3" s="188" t="s">
        <v>2</v>
      </c>
      <c r="D3" s="189"/>
      <c r="E3" s="189"/>
      <c r="F3" s="189"/>
      <c r="G3" s="189"/>
      <c r="H3" s="189"/>
      <c r="I3" s="189"/>
      <c r="J3" s="189"/>
      <c r="K3" s="189"/>
      <c r="L3" s="189"/>
      <c r="M3" s="189"/>
      <c r="N3" s="189"/>
      <c r="O3" s="190"/>
      <c r="P3" s="188" t="s">
        <v>3</v>
      </c>
      <c r="Q3" s="189"/>
      <c r="R3" s="189"/>
      <c r="S3" s="189"/>
      <c r="T3" s="189"/>
      <c r="U3" s="189"/>
      <c r="V3" s="189"/>
      <c r="W3" s="189"/>
      <c r="X3" s="189"/>
      <c r="Y3" s="189"/>
      <c r="Z3" s="189"/>
      <c r="AA3" s="191" t="s">
        <v>4</v>
      </c>
      <c r="AB3" s="7"/>
      <c r="AC3" s="188" t="s">
        <v>5</v>
      </c>
      <c r="AD3" s="189"/>
      <c r="AE3" s="189"/>
      <c r="AF3" s="189"/>
      <c r="AG3" s="189"/>
      <c r="AH3" s="189"/>
      <c r="AI3" s="189"/>
      <c r="AJ3" s="189"/>
      <c r="AK3" s="8" t="s">
        <v>6</v>
      </c>
    </row>
    <row r="4" spans="1:62" s="9" customFormat="1" ht="84" customHeight="1" x14ac:dyDescent="0.2">
      <c r="B4" s="187"/>
      <c r="C4" s="10" t="s">
        <v>7</v>
      </c>
      <c r="D4" s="11" t="s">
        <v>8</v>
      </c>
      <c r="E4" s="12" t="s">
        <v>9</v>
      </c>
      <c r="F4" s="11" t="s">
        <v>10</v>
      </c>
      <c r="G4" s="11" t="s">
        <v>11</v>
      </c>
      <c r="H4" s="11" t="s">
        <v>12</v>
      </c>
      <c r="I4" s="11" t="s">
        <v>13</v>
      </c>
      <c r="J4" s="11" t="s">
        <v>14</v>
      </c>
      <c r="K4" s="11" t="s">
        <v>15</v>
      </c>
      <c r="L4" s="11" t="s">
        <v>16</v>
      </c>
      <c r="M4" s="13" t="s">
        <v>17</v>
      </c>
      <c r="N4" s="14" t="s">
        <v>18</v>
      </c>
      <c r="O4" s="15" t="s">
        <v>19</v>
      </c>
      <c r="P4" s="10" t="s">
        <v>20</v>
      </c>
      <c r="Q4" s="12" t="s">
        <v>21</v>
      </c>
      <c r="R4" s="11" t="s">
        <v>22</v>
      </c>
      <c r="S4" s="11" t="s">
        <v>10</v>
      </c>
      <c r="T4" s="11" t="s">
        <v>23</v>
      </c>
      <c r="U4" s="11" t="s">
        <v>14</v>
      </c>
      <c r="V4" s="11" t="s">
        <v>15</v>
      </c>
      <c r="W4" s="11" t="s">
        <v>16</v>
      </c>
      <c r="X4" s="13" t="s">
        <v>24</v>
      </c>
      <c r="Y4" s="16" t="s">
        <v>18</v>
      </c>
      <c r="Z4" s="17" t="s">
        <v>25</v>
      </c>
      <c r="AA4" s="192"/>
      <c r="AB4" s="7"/>
      <c r="AC4" s="18" t="s">
        <v>26</v>
      </c>
      <c r="AD4" s="19" t="s">
        <v>27</v>
      </c>
      <c r="AE4" s="19" t="s">
        <v>28</v>
      </c>
      <c r="AF4" s="20" t="s">
        <v>29</v>
      </c>
      <c r="AG4" s="21" t="s">
        <v>30</v>
      </c>
      <c r="AH4" s="22" t="s">
        <v>31</v>
      </c>
      <c r="AI4" s="20" t="s">
        <v>32</v>
      </c>
      <c r="AJ4" s="23" t="s">
        <v>33</v>
      </c>
      <c r="AK4" s="24"/>
    </row>
    <row r="5" spans="1:62" s="41" customFormat="1" ht="15" x14ac:dyDescent="0.25">
      <c r="A5" s="42">
        <v>1</v>
      </c>
      <c r="B5" s="58" t="s">
        <v>145</v>
      </c>
      <c r="C5" s="137"/>
      <c r="D5" s="138"/>
      <c r="E5" s="138"/>
      <c r="F5" s="138"/>
      <c r="G5" s="139"/>
      <c r="H5" s="139"/>
      <c r="I5" s="139"/>
      <c r="J5" s="139"/>
      <c r="K5" s="139"/>
      <c r="L5" s="139"/>
      <c r="M5" s="139"/>
      <c r="N5" s="139"/>
      <c r="O5" s="140"/>
      <c r="P5" s="137"/>
      <c r="Q5" s="138"/>
      <c r="R5" s="138"/>
      <c r="S5" s="138"/>
      <c r="T5" s="138"/>
      <c r="U5" s="138"/>
      <c r="V5" s="138"/>
      <c r="W5" s="138"/>
      <c r="X5" s="138"/>
      <c r="Y5" s="138"/>
      <c r="Z5" s="140"/>
      <c r="AA5" s="141"/>
      <c r="AB5" s="142"/>
      <c r="AC5" s="143"/>
      <c r="AD5" s="144"/>
      <c r="AE5" s="144"/>
      <c r="AF5" s="145"/>
      <c r="AG5" s="145"/>
      <c r="AH5" s="145"/>
      <c r="AI5" s="145"/>
      <c r="AJ5" s="146"/>
      <c r="AK5" s="124" t="s">
        <v>146</v>
      </c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  <c r="AW5" s="3"/>
      <c r="AX5" s="3"/>
      <c r="AY5" s="3"/>
      <c r="AZ5" s="3"/>
      <c r="BA5" s="3"/>
      <c r="BB5" s="3"/>
      <c r="BC5" s="3"/>
      <c r="BD5" s="3"/>
      <c r="BE5" s="3"/>
      <c r="BF5" s="3"/>
      <c r="BG5" s="3"/>
      <c r="BH5" s="3"/>
      <c r="BI5" s="3"/>
      <c r="BJ5" s="3"/>
    </row>
    <row r="6" spans="1:62" s="41" customFormat="1" ht="15" x14ac:dyDescent="0.25">
      <c r="A6" s="42">
        <v>2</v>
      </c>
      <c r="B6" s="58" t="s">
        <v>147</v>
      </c>
      <c r="C6" s="137"/>
      <c r="D6" s="138"/>
      <c r="E6" s="138"/>
      <c r="F6" s="138"/>
      <c r="G6" s="139"/>
      <c r="H6" s="139"/>
      <c r="I6" s="139"/>
      <c r="J6" s="139"/>
      <c r="K6" s="139"/>
      <c r="L6" s="139"/>
      <c r="M6" s="139"/>
      <c r="N6" s="139"/>
      <c r="O6" s="140"/>
      <c r="P6" s="137"/>
      <c r="Q6" s="138"/>
      <c r="R6" s="138"/>
      <c r="S6" s="138"/>
      <c r="T6" s="138"/>
      <c r="U6" s="138"/>
      <c r="V6" s="138"/>
      <c r="W6" s="138"/>
      <c r="X6" s="138"/>
      <c r="Y6" s="138"/>
      <c r="Z6" s="140"/>
      <c r="AA6" s="141"/>
      <c r="AB6" s="142"/>
      <c r="AC6" s="143"/>
      <c r="AD6" s="144"/>
      <c r="AE6" s="144"/>
      <c r="AF6" s="145"/>
      <c r="AG6" s="145"/>
      <c r="AH6" s="145"/>
      <c r="AI6" s="145"/>
      <c r="AJ6" s="146"/>
      <c r="AK6" s="124" t="s">
        <v>146</v>
      </c>
      <c r="AL6" s="3"/>
      <c r="AM6" s="3"/>
      <c r="AN6" s="3"/>
      <c r="AO6" s="3"/>
      <c r="AP6" s="3"/>
      <c r="AQ6" s="3"/>
      <c r="AR6" s="3"/>
      <c r="AS6" s="3"/>
      <c r="AT6" s="3"/>
      <c r="AU6" s="3"/>
      <c r="AV6" s="3"/>
      <c r="AW6" s="3"/>
      <c r="AX6" s="3"/>
      <c r="AY6" s="3"/>
      <c r="AZ6" s="3"/>
      <c r="BA6" s="3"/>
      <c r="BB6" s="3"/>
      <c r="BC6" s="3"/>
      <c r="BD6" s="3"/>
      <c r="BE6" s="3"/>
      <c r="BF6" s="3"/>
      <c r="BG6" s="3"/>
      <c r="BH6" s="3"/>
      <c r="BI6" s="3"/>
      <c r="BJ6" s="3"/>
    </row>
    <row r="7" spans="1:62" s="41" customFormat="1" ht="15" x14ac:dyDescent="0.25">
      <c r="A7" s="42">
        <v>3</v>
      </c>
      <c r="B7" s="58" t="s">
        <v>148</v>
      </c>
      <c r="C7" s="137"/>
      <c r="D7" s="138"/>
      <c r="E7" s="138"/>
      <c r="F7" s="138"/>
      <c r="G7" s="139"/>
      <c r="H7" s="139"/>
      <c r="I7" s="139"/>
      <c r="J7" s="139"/>
      <c r="K7" s="139"/>
      <c r="L7" s="139"/>
      <c r="M7" s="139"/>
      <c r="N7" s="139"/>
      <c r="O7" s="140"/>
      <c r="P7" s="137"/>
      <c r="Q7" s="138"/>
      <c r="R7" s="138"/>
      <c r="S7" s="138"/>
      <c r="T7" s="138"/>
      <c r="U7" s="138"/>
      <c r="V7" s="138"/>
      <c r="W7" s="138"/>
      <c r="X7" s="138"/>
      <c r="Y7" s="138"/>
      <c r="Z7" s="140"/>
      <c r="AA7" s="141"/>
      <c r="AB7" s="142"/>
      <c r="AC7" s="143"/>
      <c r="AD7" s="144"/>
      <c r="AE7" s="144"/>
      <c r="AF7" s="145"/>
      <c r="AG7" s="145"/>
      <c r="AH7" s="145"/>
      <c r="AI7" s="145"/>
      <c r="AJ7" s="146"/>
      <c r="AK7" s="124" t="s">
        <v>146</v>
      </c>
      <c r="AL7" s="3"/>
      <c r="AM7" s="3"/>
      <c r="AN7" s="3"/>
      <c r="AO7" s="3"/>
      <c r="AP7" s="3"/>
      <c r="AQ7" s="3"/>
      <c r="AR7" s="3"/>
      <c r="AS7" s="3"/>
      <c r="AT7" s="3"/>
      <c r="AU7" s="3"/>
      <c r="AV7" s="3"/>
      <c r="AW7" s="3"/>
      <c r="AX7" s="3"/>
      <c r="AY7" s="3"/>
      <c r="AZ7" s="3"/>
      <c r="BA7" s="3"/>
      <c r="BB7" s="3"/>
      <c r="BC7" s="3"/>
      <c r="BD7" s="3"/>
      <c r="BE7" s="3"/>
      <c r="BF7" s="3"/>
      <c r="BG7" s="3"/>
      <c r="BH7" s="3"/>
      <c r="BI7" s="3"/>
      <c r="BJ7" s="3"/>
    </row>
    <row r="8" spans="1:62" s="41" customFormat="1" ht="15.75" thickBot="1" x14ac:dyDescent="0.3">
      <c r="A8" s="42">
        <v>4</v>
      </c>
      <c r="B8" s="72" t="s">
        <v>149</v>
      </c>
      <c r="C8" s="147"/>
      <c r="D8" s="148"/>
      <c r="E8" s="148"/>
      <c r="F8" s="148"/>
      <c r="G8" s="149"/>
      <c r="H8" s="149"/>
      <c r="I8" s="149"/>
      <c r="J8" s="149"/>
      <c r="K8" s="149"/>
      <c r="L8" s="149"/>
      <c r="M8" s="149"/>
      <c r="N8" s="149"/>
      <c r="O8" s="150"/>
      <c r="P8" s="147"/>
      <c r="Q8" s="148"/>
      <c r="R8" s="148"/>
      <c r="S8" s="148"/>
      <c r="T8" s="148"/>
      <c r="U8" s="148"/>
      <c r="V8" s="148"/>
      <c r="W8" s="148"/>
      <c r="X8" s="148"/>
      <c r="Y8" s="148"/>
      <c r="Z8" s="150"/>
      <c r="AA8" s="151"/>
      <c r="AB8" s="152"/>
      <c r="AC8" s="153"/>
      <c r="AD8" s="154"/>
      <c r="AE8" s="154"/>
      <c r="AF8" s="155"/>
      <c r="AG8" s="155"/>
      <c r="AH8" s="155"/>
      <c r="AI8" s="155"/>
      <c r="AJ8" s="156"/>
      <c r="AK8" s="125" t="s">
        <v>146</v>
      </c>
      <c r="AL8" s="3"/>
      <c r="AM8" s="3"/>
      <c r="AN8" s="3"/>
      <c r="AO8" s="3"/>
      <c r="AP8" s="3"/>
      <c r="AQ8" s="3"/>
      <c r="AR8" s="3"/>
      <c r="AS8" s="3"/>
      <c r="AT8" s="3"/>
      <c r="AU8" s="3"/>
      <c r="AV8" s="3"/>
      <c r="AW8" s="3"/>
      <c r="AX8" s="3"/>
      <c r="AY8" s="3"/>
      <c r="AZ8" s="3"/>
      <c r="BA8" s="3"/>
      <c r="BB8" s="3"/>
      <c r="BC8" s="3"/>
      <c r="BD8" s="3"/>
      <c r="BE8" s="3"/>
      <c r="BF8" s="3"/>
      <c r="BG8" s="3"/>
      <c r="BH8" s="3"/>
      <c r="BI8" s="3"/>
      <c r="BJ8" s="3"/>
    </row>
    <row r="9" spans="1:62" s="41" customFormat="1" ht="15" x14ac:dyDescent="0.25">
      <c r="A9" s="42">
        <v>5</v>
      </c>
      <c r="B9" s="26" t="s">
        <v>150</v>
      </c>
      <c r="C9" s="157"/>
      <c r="D9" s="158"/>
      <c r="E9" s="158"/>
      <c r="F9" s="158"/>
      <c r="G9" s="159"/>
      <c r="H9" s="159"/>
      <c r="I9" s="159"/>
      <c r="J9" s="159"/>
      <c r="K9" s="159"/>
      <c r="L9" s="159"/>
      <c r="M9" s="159"/>
      <c r="N9" s="159"/>
      <c r="O9" s="160"/>
      <c r="P9" s="157"/>
      <c r="Q9" s="158"/>
      <c r="R9" s="158"/>
      <c r="S9" s="158"/>
      <c r="T9" s="158"/>
      <c r="U9" s="158"/>
      <c r="V9" s="158"/>
      <c r="W9" s="158"/>
      <c r="X9" s="158"/>
      <c r="Y9" s="158"/>
      <c r="Z9" s="160"/>
      <c r="AA9" s="161"/>
      <c r="AB9" s="162"/>
      <c r="AC9" s="163"/>
      <c r="AD9" s="164"/>
      <c r="AE9" s="164"/>
      <c r="AF9" s="165"/>
      <c r="AG9" s="165"/>
      <c r="AH9" s="165"/>
      <c r="AI9" s="165"/>
      <c r="AJ9" s="166"/>
      <c r="AK9" s="126" t="s">
        <v>151</v>
      </c>
      <c r="AL9" s="3"/>
      <c r="AM9" s="3"/>
      <c r="AN9" s="3"/>
      <c r="AO9" s="3"/>
      <c r="AP9" s="3"/>
      <c r="AQ9" s="3"/>
      <c r="AR9" s="3"/>
      <c r="AS9" s="3"/>
      <c r="AT9" s="3"/>
      <c r="AU9" s="3"/>
      <c r="AV9" s="3"/>
      <c r="AW9" s="3"/>
      <c r="AX9" s="3"/>
      <c r="AY9" s="3"/>
      <c r="AZ9" s="3"/>
      <c r="BA9" s="3"/>
      <c r="BB9" s="3"/>
      <c r="BC9" s="3"/>
      <c r="BD9" s="3"/>
      <c r="BE9" s="3"/>
      <c r="BF9" s="3"/>
      <c r="BG9" s="3"/>
      <c r="BH9" s="3"/>
      <c r="BI9" s="3"/>
      <c r="BJ9" s="3"/>
    </row>
    <row r="10" spans="1:62" s="41" customFormat="1" ht="15" x14ac:dyDescent="0.25">
      <c r="A10" s="42">
        <v>6</v>
      </c>
      <c r="B10" s="58" t="s">
        <v>152</v>
      </c>
      <c r="C10" s="137"/>
      <c r="D10" s="138"/>
      <c r="E10" s="138"/>
      <c r="F10" s="138"/>
      <c r="G10" s="139"/>
      <c r="H10" s="139"/>
      <c r="I10" s="139"/>
      <c r="J10" s="139"/>
      <c r="K10" s="139"/>
      <c r="L10" s="139"/>
      <c r="M10" s="139"/>
      <c r="N10" s="139"/>
      <c r="O10" s="140"/>
      <c r="P10" s="137"/>
      <c r="Q10" s="138"/>
      <c r="R10" s="138"/>
      <c r="S10" s="138"/>
      <c r="T10" s="138"/>
      <c r="U10" s="138"/>
      <c r="V10" s="138"/>
      <c r="W10" s="138"/>
      <c r="X10" s="138"/>
      <c r="Y10" s="138"/>
      <c r="Z10" s="140"/>
      <c r="AA10" s="141"/>
      <c r="AB10" s="142"/>
      <c r="AC10" s="143"/>
      <c r="AD10" s="144"/>
      <c r="AE10" s="144"/>
      <c r="AF10" s="145"/>
      <c r="AG10" s="145"/>
      <c r="AH10" s="145"/>
      <c r="AI10" s="145"/>
      <c r="AJ10" s="146"/>
      <c r="AK10" s="127" t="s">
        <v>151</v>
      </c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3"/>
      <c r="AW10" s="3"/>
      <c r="AX10" s="3"/>
      <c r="AY10" s="3"/>
      <c r="AZ10" s="3"/>
      <c r="BA10" s="3"/>
      <c r="BB10" s="3"/>
      <c r="BC10" s="3"/>
      <c r="BD10" s="3"/>
      <c r="BE10" s="3"/>
      <c r="BF10" s="3"/>
      <c r="BG10" s="3"/>
      <c r="BH10" s="3"/>
      <c r="BI10" s="3"/>
      <c r="BJ10" s="3"/>
    </row>
    <row r="11" spans="1:62" s="41" customFormat="1" ht="15" x14ac:dyDescent="0.25">
      <c r="A11" s="42">
        <v>7</v>
      </c>
      <c r="B11" s="58" t="s">
        <v>153</v>
      </c>
      <c r="C11" s="137"/>
      <c r="D11" s="138"/>
      <c r="E11" s="138"/>
      <c r="F11" s="138"/>
      <c r="G11" s="139"/>
      <c r="H11" s="139"/>
      <c r="I11" s="139"/>
      <c r="J11" s="139"/>
      <c r="K11" s="139"/>
      <c r="L11" s="139"/>
      <c r="M11" s="139"/>
      <c r="N11" s="139"/>
      <c r="O11" s="140"/>
      <c r="P11" s="137"/>
      <c r="Q11" s="138"/>
      <c r="R11" s="138"/>
      <c r="S11" s="138"/>
      <c r="T11" s="138"/>
      <c r="U11" s="138"/>
      <c r="V11" s="138"/>
      <c r="W11" s="138"/>
      <c r="X11" s="138"/>
      <c r="Y11" s="138"/>
      <c r="Z11" s="140"/>
      <c r="AA11" s="141"/>
      <c r="AB11" s="142"/>
      <c r="AC11" s="143"/>
      <c r="AD11" s="144"/>
      <c r="AE11" s="144"/>
      <c r="AF11" s="145"/>
      <c r="AG11" s="145"/>
      <c r="AH11" s="145"/>
      <c r="AI11" s="145"/>
      <c r="AJ11" s="146"/>
      <c r="AK11" s="127" t="s">
        <v>151</v>
      </c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3"/>
      <c r="BF11" s="3"/>
      <c r="BG11" s="3"/>
      <c r="BH11" s="3"/>
      <c r="BI11" s="3"/>
      <c r="BJ11" s="3"/>
    </row>
    <row r="12" spans="1:62" s="41" customFormat="1" ht="15" x14ac:dyDescent="0.25">
      <c r="A12" s="42">
        <v>8</v>
      </c>
      <c r="B12" s="43" t="s">
        <v>154</v>
      </c>
      <c r="C12" s="137"/>
      <c r="D12" s="138"/>
      <c r="E12" s="138"/>
      <c r="F12" s="138"/>
      <c r="G12" s="139"/>
      <c r="H12" s="139"/>
      <c r="I12" s="139"/>
      <c r="J12" s="139"/>
      <c r="K12" s="139"/>
      <c r="L12" s="139"/>
      <c r="M12" s="139"/>
      <c r="N12" s="139"/>
      <c r="O12" s="140"/>
      <c r="P12" s="137"/>
      <c r="Q12" s="138"/>
      <c r="R12" s="138"/>
      <c r="S12" s="138"/>
      <c r="T12" s="138"/>
      <c r="U12" s="138"/>
      <c r="V12" s="138"/>
      <c r="W12" s="138"/>
      <c r="X12" s="138"/>
      <c r="Y12" s="138"/>
      <c r="Z12" s="140"/>
      <c r="AA12" s="141"/>
      <c r="AB12" s="142"/>
      <c r="AC12" s="143"/>
      <c r="AD12" s="144"/>
      <c r="AE12" s="144"/>
      <c r="AF12" s="145"/>
      <c r="AG12" s="145"/>
      <c r="AH12" s="145"/>
      <c r="AI12" s="145"/>
      <c r="AJ12" s="146"/>
      <c r="AK12" s="127" t="s">
        <v>151</v>
      </c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3"/>
      <c r="AW12" s="3"/>
      <c r="AX12" s="3"/>
      <c r="AY12" s="3"/>
      <c r="AZ12" s="3"/>
      <c r="BA12" s="3"/>
      <c r="BB12" s="3"/>
      <c r="BC12" s="3"/>
      <c r="BD12" s="3"/>
      <c r="BE12" s="3"/>
      <c r="BF12" s="3"/>
      <c r="BG12" s="3"/>
      <c r="BH12" s="3"/>
      <c r="BI12" s="3"/>
      <c r="BJ12" s="3"/>
    </row>
    <row r="13" spans="1:62" s="41" customFormat="1" ht="15" x14ac:dyDescent="0.25">
      <c r="A13" s="42">
        <v>9</v>
      </c>
      <c r="B13" s="43" t="s">
        <v>155</v>
      </c>
      <c r="C13" s="137"/>
      <c r="D13" s="138"/>
      <c r="E13" s="138"/>
      <c r="F13" s="138"/>
      <c r="G13" s="139"/>
      <c r="H13" s="139"/>
      <c r="I13" s="139"/>
      <c r="J13" s="139"/>
      <c r="K13" s="139"/>
      <c r="L13" s="139"/>
      <c r="M13" s="139"/>
      <c r="N13" s="139"/>
      <c r="O13" s="140"/>
      <c r="P13" s="137"/>
      <c r="Q13" s="138"/>
      <c r="R13" s="138"/>
      <c r="S13" s="138"/>
      <c r="T13" s="138"/>
      <c r="U13" s="138"/>
      <c r="V13" s="138"/>
      <c r="W13" s="138"/>
      <c r="X13" s="138"/>
      <c r="Y13" s="138"/>
      <c r="Z13" s="140"/>
      <c r="AA13" s="141"/>
      <c r="AB13" s="142"/>
      <c r="AC13" s="143"/>
      <c r="AD13" s="144"/>
      <c r="AE13" s="144"/>
      <c r="AF13" s="145"/>
      <c r="AG13" s="145"/>
      <c r="AH13" s="145"/>
      <c r="AI13" s="145"/>
      <c r="AJ13" s="146"/>
      <c r="AK13" s="127" t="s">
        <v>151</v>
      </c>
      <c r="AL13" s="3"/>
      <c r="AM13" s="3"/>
      <c r="AN13" s="3"/>
      <c r="AO13" s="3"/>
      <c r="AP13" s="3"/>
      <c r="AQ13" s="3"/>
      <c r="AR13" s="3"/>
      <c r="AS13" s="3"/>
      <c r="AT13" s="3"/>
      <c r="AU13" s="3"/>
      <c r="AV13" s="3"/>
      <c r="AW13" s="3"/>
      <c r="AX13" s="3"/>
      <c r="AY13" s="3"/>
      <c r="AZ13" s="3"/>
      <c r="BA13" s="3"/>
      <c r="BB13" s="3"/>
      <c r="BC13" s="3"/>
      <c r="BD13" s="3"/>
      <c r="BE13" s="3"/>
      <c r="BF13" s="3"/>
      <c r="BG13" s="3"/>
      <c r="BH13" s="3"/>
      <c r="BI13" s="3"/>
      <c r="BJ13" s="3"/>
    </row>
    <row r="14" spans="1:62" s="41" customFormat="1" ht="15" x14ac:dyDescent="0.25">
      <c r="A14" s="42">
        <v>10</v>
      </c>
      <c r="B14" s="99" t="s">
        <v>156</v>
      </c>
      <c r="C14" s="137"/>
      <c r="D14" s="138"/>
      <c r="E14" s="138"/>
      <c r="F14" s="138"/>
      <c r="G14" s="139"/>
      <c r="H14" s="139"/>
      <c r="I14" s="139"/>
      <c r="J14" s="139"/>
      <c r="K14" s="139"/>
      <c r="L14" s="139"/>
      <c r="M14" s="139"/>
      <c r="N14" s="139"/>
      <c r="O14" s="140"/>
      <c r="P14" s="137"/>
      <c r="Q14" s="138"/>
      <c r="R14" s="138"/>
      <c r="S14" s="138"/>
      <c r="T14" s="138"/>
      <c r="U14" s="138"/>
      <c r="V14" s="138"/>
      <c r="W14" s="138"/>
      <c r="X14" s="138"/>
      <c r="Y14" s="138"/>
      <c r="Z14" s="140"/>
      <c r="AA14" s="141"/>
      <c r="AB14" s="142"/>
      <c r="AC14" s="143"/>
      <c r="AD14" s="144"/>
      <c r="AE14" s="144"/>
      <c r="AF14" s="145"/>
      <c r="AG14" s="145"/>
      <c r="AH14" s="145"/>
      <c r="AI14" s="145"/>
      <c r="AJ14" s="146"/>
      <c r="AK14" s="127" t="s">
        <v>151</v>
      </c>
      <c r="AL14" s="3"/>
      <c r="AM14" s="3"/>
      <c r="AN14" s="3"/>
      <c r="AO14" s="3"/>
      <c r="AP14" s="3"/>
      <c r="AQ14" s="3"/>
      <c r="AR14" s="3"/>
      <c r="AS14" s="3"/>
      <c r="AT14" s="3"/>
      <c r="AU14" s="3"/>
      <c r="AV14" s="3"/>
      <c r="AW14" s="3"/>
      <c r="AX14" s="3"/>
      <c r="AY14" s="3"/>
      <c r="AZ14" s="3"/>
      <c r="BA14" s="3"/>
      <c r="BB14" s="3"/>
      <c r="BC14" s="3"/>
      <c r="BD14" s="3"/>
      <c r="BE14" s="3"/>
      <c r="BF14" s="3"/>
      <c r="BG14" s="3"/>
      <c r="BH14" s="3"/>
      <c r="BI14" s="3"/>
      <c r="BJ14" s="3"/>
    </row>
    <row r="15" spans="1:62" s="41" customFormat="1" ht="15.75" thickBot="1" x14ac:dyDescent="0.3">
      <c r="A15" s="42">
        <f>SUM(A14+1)</f>
        <v>11</v>
      </c>
      <c r="B15" s="128" t="s">
        <v>157</v>
      </c>
      <c r="C15" s="147"/>
      <c r="D15" s="148"/>
      <c r="E15" s="148"/>
      <c r="F15" s="148"/>
      <c r="G15" s="149"/>
      <c r="H15" s="149"/>
      <c r="I15" s="149"/>
      <c r="J15" s="149"/>
      <c r="K15" s="149"/>
      <c r="L15" s="149"/>
      <c r="M15" s="149"/>
      <c r="N15" s="149"/>
      <c r="O15" s="150"/>
      <c r="P15" s="147"/>
      <c r="Q15" s="148"/>
      <c r="R15" s="148"/>
      <c r="S15" s="148"/>
      <c r="T15" s="148"/>
      <c r="U15" s="148"/>
      <c r="V15" s="148"/>
      <c r="W15" s="148"/>
      <c r="X15" s="148"/>
      <c r="Y15" s="148"/>
      <c r="Z15" s="150"/>
      <c r="AA15" s="151"/>
      <c r="AB15" s="152"/>
      <c r="AC15" s="153"/>
      <c r="AD15" s="154"/>
      <c r="AE15" s="154"/>
      <c r="AF15" s="155"/>
      <c r="AG15" s="155"/>
      <c r="AH15" s="155"/>
      <c r="AI15" s="155"/>
      <c r="AJ15" s="156"/>
      <c r="AK15" s="129" t="s">
        <v>151</v>
      </c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3"/>
      <c r="AW15" s="3"/>
      <c r="AX15" s="3"/>
      <c r="AY15" s="3"/>
      <c r="AZ15" s="3"/>
      <c r="BA15" s="3"/>
      <c r="BB15" s="3"/>
      <c r="BC15" s="3"/>
      <c r="BD15" s="3"/>
      <c r="BE15" s="3"/>
      <c r="BF15" s="3"/>
      <c r="BG15" s="3"/>
      <c r="BH15" s="3"/>
      <c r="BI15" s="3"/>
      <c r="BJ15" s="3"/>
    </row>
    <row r="16" spans="1:62" s="41" customFormat="1" ht="15" x14ac:dyDescent="0.25">
      <c r="A16" s="42">
        <v>12</v>
      </c>
      <c r="B16" s="130" t="s">
        <v>158</v>
      </c>
      <c r="C16" s="157"/>
      <c r="D16" s="158"/>
      <c r="E16" s="158"/>
      <c r="F16" s="158"/>
      <c r="G16" s="159"/>
      <c r="H16" s="159"/>
      <c r="I16" s="159"/>
      <c r="J16" s="159"/>
      <c r="K16" s="159"/>
      <c r="L16" s="159"/>
      <c r="M16" s="159"/>
      <c r="N16" s="159"/>
      <c r="O16" s="160"/>
      <c r="P16" s="157"/>
      <c r="Q16" s="158"/>
      <c r="R16" s="158"/>
      <c r="S16" s="158"/>
      <c r="T16" s="158"/>
      <c r="U16" s="158"/>
      <c r="V16" s="158"/>
      <c r="W16" s="158"/>
      <c r="X16" s="158"/>
      <c r="Y16" s="158"/>
      <c r="Z16" s="160"/>
      <c r="AA16" s="161"/>
      <c r="AB16" s="162"/>
      <c r="AC16" s="163"/>
      <c r="AD16" s="164"/>
      <c r="AE16" s="164"/>
      <c r="AF16" s="165"/>
      <c r="AG16" s="165"/>
      <c r="AH16" s="165"/>
      <c r="AI16" s="165"/>
      <c r="AJ16" s="166"/>
      <c r="AK16" s="131" t="s">
        <v>159</v>
      </c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3"/>
      <c r="AW16" s="3"/>
      <c r="AX16" s="3"/>
      <c r="AY16" s="3"/>
      <c r="AZ16" s="3"/>
      <c r="BA16" s="3"/>
      <c r="BB16" s="3"/>
      <c r="BC16" s="3"/>
      <c r="BD16" s="3"/>
      <c r="BE16" s="3"/>
      <c r="BF16" s="3"/>
      <c r="BG16" s="3"/>
      <c r="BH16" s="3"/>
      <c r="BI16" s="3"/>
      <c r="BJ16" s="3"/>
    </row>
    <row r="17" spans="1:62" s="41" customFormat="1" ht="15" x14ac:dyDescent="0.25">
      <c r="A17" s="42">
        <f>SUM(A16+1)</f>
        <v>13</v>
      </c>
      <c r="B17" s="58" t="s">
        <v>160</v>
      </c>
      <c r="C17" s="137"/>
      <c r="D17" s="138"/>
      <c r="E17" s="138"/>
      <c r="F17" s="138"/>
      <c r="G17" s="139"/>
      <c r="H17" s="139"/>
      <c r="I17" s="139"/>
      <c r="J17" s="139"/>
      <c r="K17" s="139"/>
      <c r="L17" s="139"/>
      <c r="M17" s="139"/>
      <c r="N17" s="139"/>
      <c r="O17" s="140"/>
      <c r="P17" s="137"/>
      <c r="Q17" s="138"/>
      <c r="R17" s="138"/>
      <c r="S17" s="138"/>
      <c r="T17" s="138"/>
      <c r="U17" s="138"/>
      <c r="V17" s="138"/>
      <c r="W17" s="138"/>
      <c r="X17" s="138"/>
      <c r="Y17" s="138"/>
      <c r="Z17" s="140"/>
      <c r="AA17" s="141"/>
      <c r="AB17" s="142"/>
      <c r="AC17" s="143"/>
      <c r="AD17" s="144"/>
      <c r="AE17" s="144"/>
      <c r="AF17" s="145"/>
      <c r="AG17" s="145"/>
      <c r="AH17" s="145"/>
      <c r="AI17" s="145"/>
      <c r="AJ17" s="146"/>
      <c r="AK17" s="132" t="s">
        <v>159</v>
      </c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3"/>
      <c r="AW17" s="3"/>
      <c r="AX17" s="3"/>
      <c r="AY17" s="3"/>
      <c r="AZ17" s="3"/>
      <c r="BA17" s="3"/>
      <c r="BB17" s="3"/>
      <c r="BC17" s="3"/>
      <c r="BD17" s="3"/>
      <c r="BE17" s="3"/>
      <c r="BF17" s="3"/>
      <c r="BG17" s="3"/>
      <c r="BH17" s="3"/>
      <c r="BI17" s="3"/>
      <c r="BJ17" s="3"/>
    </row>
    <row r="18" spans="1:62" s="41" customFormat="1" ht="15.75" thickBot="1" x14ac:dyDescent="0.3">
      <c r="A18" s="88">
        <v>14</v>
      </c>
      <c r="B18" s="72" t="s">
        <v>161</v>
      </c>
      <c r="C18" s="147"/>
      <c r="D18" s="148"/>
      <c r="E18" s="148"/>
      <c r="F18" s="148"/>
      <c r="G18" s="149"/>
      <c r="H18" s="149"/>
      <c r="I18" s="149"/>
      <c r="J18" s="149"/>
      <c r="K18" s="149"/>
      <c r="L18" s="149"/>
      <c r="M18" s="149"/>
      <c r="N18" s="149"/>
      <c r="O18" s="150"/>
      <c r="P18" s="147"/>
      <c r="Q18" s="148"/>
      <c r="R18" s="148"/>
      <c r="S18" s="148"/>
      <c r="T18" s="148"/>
      <c r="U18" s="148"/>
      <c r="V18" s="148"/>
      <c r="W18" s="148"/>
      <c r="X18" s="148"/>
      <c r="Y18" s="148"/>
      <c r="Z18" s="150"/>
      <c r="AA18" s="151"/>
      <c r="AB18" s="152"/>
      <c r="AC18" s="153"/>
      <c r="AD18" s="154"/>
      <c r="AE18" s="154"/>
      <c r="AF18" s="155"/>
      <c r="AG18" s="155"/>
      <c r="AH18" s="155"/>
      <c r="AI18" s="155"/>
      <c r="AJ18" s="156"/>
      <c r="AK18" s="133" t="s">
        <v>159</v>
      </c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3"/>
      <c r="AW18" s="3"/>
      <c r="AX18" s="3"/>
      <c r="AY18" s="3"/>
      <c r="AZ18" s="3"/>
      <c r="BA18" s="3"/>
      <c r="BB18" s="3"/>
      <c r="BC18" s="3"/>
      <c r="BD18" s="3"/>
      <c r="BE18" s="3"/>
      <c r="BF18" s="3"/>
      <c r="BG18" s="3"/>
      <c r="BH18" s="3"/>
      <c r="BI18" s="3"/>
      <c r="BJ18" s="3"/>
    </row>
    <row r="19" spans="1:62" s="41" customFormat="1" ht="15.75" thickBot="1" x14ac:dyDescent="0.3">
      <c r="A19" s="134">
        <v>15</v>
      </c>
      <c r="B19" s="135" t="s">
        <v>162</v>
      </c>
      <c r="C19" s="167"/>
      <c r="D19" s="168"/>
      <c r="E19" s="169"/>
      <c r="F19" s="168"/>
      <c r="G19" s="168"/>
      <c r="H19" s="168"/>
      <c r="I19" s="168"/>
      <c r="J19" s="168"/>
      <c r="K19" s="168"/>
      <c r="L19" s="168"/>
      <c r="M19" s="168"/>
      <c r="N19" s="168"/>
      <c r="O19" s="170"/>
      <c r="P19" s="171"/>
      <c r="Q19" s="169"/>
      <c r="R19" s="169"/>
      <c r="S19" s="169"/>
      <c r="T19" s="169"/>
      <c r="U19" s="169"/>
      <c r="V19" s="169"/>
      <c r="W19" s="169"/>
      <c r="X19" s="169"/>
      <c r="Y19" s="169"/>
      <c r="Z19" s="170"/>
      <c r="AA19" s="172"/>
      <c r="AB19" s="173"/>
      <c r="AC19" s="174"/>
      <c r="AD19" s="175"/>
      <c r="AE19" s="175"/>
      <c r="AF19" s="176"/>
      <c r="AG19" s="176"/>
      <c r="AH19" s="176"/>
      <c r="AI19" s="176"/>
      <c r="AJ19" s="177"/>
      <c r="AK19" s="136" t="s">
        <v>163</v>
      </c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3"/>
      <c r="AW19" s="3"/>
      <c r="AX19" s="3"/>
      <c r="AY19" s="3"/>
      <c r="AZ19" s="3"/>
      <c r="BA19" s="3"/>
      <c r="BB19" s="3"/>
      <c r="BC19" s="3"/>
      <c r="BD19" s="3"/>
      <c r="BE19" s="3"/>
      <c r="BF19" s="3"/>
      <c r="BG19" s="3"/>
      <c r="BH19" s="3"/>
      <c r="BI19" s="3"/>
      <c r="BJ19" s="3"/>
    </row>
    <row r="20" spans="1:62" s="41" customFormat="1" ht="15" x14ac:dyDescent="0.25">
      <c r="A20" s="25">
        <v>16</v>
      </c>
      <c r="B20" s="26" t="s">
        <v>34</v>
      </c>
      <c r="C20" s="27">
        <v>12</v>
      </c>
      <c r="D20" s="28"/>
      <c r="E20" s="28"/>
      <c r="F20" s="28">
        <v>1</v>
      </c>
      <c r="G20" s="29"/>
      <c r="H20" s="29"/>
      <c r="I20" s="29"/>
      <c r="J20" s="29">
        <v>1</v>
      </c>
      <c r="K20" s="29">
        <v>1</v>
      </c>
      <c r="L20" s="29">
        <v>155</v>
      </c>
      <c r="M20" s="29">
        <v>1</v>
      </c>
      <c r="N20" s="29">
        <v>1</v>
      </c>
      <c r="O20" s="30">
        <f t="shared" ref="O20:O73" si="0">SUMPRODUCT(C20:N20,$C$123:$N$123)</f>
        <v>0</v>
      </c>
      <c r="P20" s="31"/>
      <c r="Q20" s="32"/>
      <c r="R20" s="32"/>
      <c r="S20" s="32"/>
      <c r="T20" s="32"/>
      <c r="U20" s="32"/>
      <c r="V20" s="32"/>
      <c r="W20" s="32"/>
      <c r="X20" s="32"/>
      <c r="Y20" s="32"/>
      <c r="Z20" s="33">
        <f t="shared" ref="Z20:Z83" si="1">SUMPRODUCT(P20:Y20,$P$123:$Y$123)</f>
        <v>0</v>
      </c>
      <c r="AA20" s="34">
        <f t="shared" ref="AA20:AA83" si="2">SUM(O20,Z20,)</f>
        <v>0</v>
      </c>
      <c r="AB20" s="35"/>
      <c r="AC20" s="36"/>
      <c r="AD20" s="37"/>
      <c r="AE20" s="37"/>
      <c r="AF20" s="38"/>
      <c r="AG20" s="38"/>
      <c r="AH20" s="38"/>
      <c r="AI20" s="38"/>
      <c r="AJ20" s="39"/>
      <c r="AK20" s="40" t="s">
        <v>35</v>
      </c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3"/>
      <c r="AW20" s="3"/>
      <c r="AX20" s="3"/>
      <c r="AY20" s="3"/>
      <c r="AZ20" s="3"/>
      <c r="BA20" s="3"/>
      <c r="BB20" s="3"/>
      <c r="BC20" s="3"/>
      <c r="BD20" s="3"/>
      <c r="BE20" s="3"/>
      <c r="BF20" s="3"/>
      <c r="BG20" s="3"/>
      <c r="BH20" s="3"/>
      <c r="BI20" s="3"/>
      <c r="BJ20" s="3"/>
    </row>
    <row r="21" spans="1:62" s="41" customFormat="1" ht="15" x14ac:dyDescent="0.25">
      <c r="A21" s="42">
        <v>17</v>
      </c>
      <c r="B21" s="43" t="s">
        <v>36</v>
      </c>
      <c r="C21" s="44"/>
      <c r="D21" s="45"/>
      <c r="E21" s="45"/>
      <c r="F21" s="45"/>
      <c r="G21" s="46"/>
      <c r="H21" s="46"/>
      <c r="I21" s="46"/>
      <c r="J21" s="46"/>
      <c r="K21" s="46"/>
      <c r="L21" s="46"/>
      <c r="M21" s="46"/>
      <c r="N21" s="46"/>
      <c r="O21" s="47">
        <f t="shared" si="0"/>
        <v>0</v>
      </c>
      <c r="P21" s="48">
        <v>3</v>
      </c>
      <c r="Q21" s="49">
        <v>1</v>
      </c>
      <c r="R21" s="49">
        <v>1</v>
      </c>
      <c r="S21" s="49">
        <v>1</v>
      </c>
      <c r="T21" s="49">
        <v>1</v>
      </c>
      <c r="U21" s="49">
        <v>1</v>
      </c>
      <c r="V21" s="49">
        <v>1</v>
      </c>
      <c r="W21" s="49">
        <v>130</v>
      </c>
      <c r="X21" s="49">
        <v>1</v>
      </c>
      <c r="Y21" s="49">
        <v>1</v>
      </c>
      <c r="Z21" s="50">
        <f t="shared" si="1"/>
        <v>0</v>
      </c>
      <c r="AA21" s="51">
        <f t="shared" si="2"/>
        <v>0</v>
      </c>
      <c r="AB21" s="52"/>
      <c r="AC21" s="53"/>
      <c r="AD21" s="54"/>
      <c r="AE21" s="54"/>
      <c r="AF21" s="55"/>
      <c r="AG21" s="55"/>
      <c r="AH21" s="55"/>
      <c r="AI21" s="55"/>
      <c r="AJ21" s="56"/>
      <c r="AK21" s="57" t="s">
        <v>35</v>
      </c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3"/>
      <c r="AW21" s="3"/>
      <c r="AX21" s="3"/>
      <c r="AY21" s="3"/>
      <c r="AZ21" s="3"/>
      <c r="BA21" s="3"/>
      <c r="BB21" s="3"/>
      <c r="BC21" s="3"/>
      <c r="BD21" s="3"/>
      <c r="BE21" s="3"/>
      <c r="BF21" s="3"/>
      <c r="BG21" s="3"/>
      <c r="BH21" s="3"/>
      <c r="BI21" s="3"/>
      <c r="BJ21" s="3"/>
    </row>
    <row r="22" spans="1:62" s="41" customFormat="1" ht="15" x14ac:dyDescent="0.25">
      <c r="A22" s="42">
        <f t="shared" ref="A22:A33" si="3">SUM(A21+1)</f>
        <v>18</v>
      </c>
      <c r="B22" s="58" t="s">
        <v>37</v>
      </c>
      <c r="C22" s="48">
        <v>18</v>
      </c>
      <c r="D22" s="49">
        <v>3</v>
      </c>
      <c r="E22" s="49"/>
      <c r="F22" s="49"/>
      <c r="G22" s="59"/>
      <c r="H22" s="59"/>
      <c r="I22" s="59"/>
      <c r="J22" s="59">
        <v>1</v>
      </c>
      <c r="K22" s="59">
        <v>1</v>
      </c>
      <c r="L22" s="59">
        <v>155</v>
      </c>
      <c r="M22" s="59">
        <v>1</v>
      </c>
      <c r="N22" s="59">
        <v>1</v>
      </c>
      <c r="O22" s="50">
        <f t="shared" si="0"/>
        <v>0</v>
      </c>
      <c r="P22" s="48">
        <v>46</v>
      </c>
      <c r="Q22" s="49">
        <v>5</v>
      </c>
      <c r="R22" s="49"/>
      <c r="S22" s="49">
        <v>1</v>
      </c>
      <c r="T22" s="49"/>
      <c r="U22" s="49">
        <v>1</v>
      </c>
      <c r="V22" s="49">
        <v>1</v>
      </c>
      <c r="W22" s="49">
        <v>130</v>
      </c>
      <c r="X22" s="49">
        <v>1</v>
      </c>
      <c r="Y22" s="49">
        <v>1</v>
      </c>
      <c r="Z22" s="50">
        <f t="shared" si="1"/>
        <v>0</v>
      </c>
      <c r="AA22" s="51">
        <f t="shared" si="2"/>
        <v>0</v>
      </c>
      <c r="AB22" s="52"/>
      <c r="AC22" s="53"/>
      <c r="AD22" s="54"/>
      <c r="AE22" s="54"/>
      <c r="AF22" s="55"/>
      <c r="AG22" s="55"/>
      <c r="AH22" s="55"/>
      <c r="AI22" s="55"/>
      <c r="AJ22" s="56"/>
      <c r="AK22" s="57" t="s">
        <v>35</v>
      </c>
      <c r="AL22" s="3"/>
      <c r="AM22" s="3"/>
      <c r="AN22" s="3"/>
      <c r="AO22" s="3"/>
      <c r="AP22" s="3"/>
      <c r="AQ22" s="3"/>
      <c r="AR22" s="3"/>
      <c r="AS22" s="3"/>
      <c r="AT22" s="3"/>
      <c r="AU22" s="3"/>
      <c r="AV22" s="3"/>
      <c r="AW22" s="3"/>
      <c r="AX22" s="3"/>
      <c r="AY22" s="3"/>
      <c r="AZ22" s="3"/>
      <c r="BA22" s="3"/>
      <c r="BB22" s="3"/>
      <c r="BC22" s="3"/>
      <c r="BD22" s="3"/>
      <c r="BE22" s="3"/>
      <c r="BF22" s="3"/>
      <c r="BG22" s="3"/>
      <c r="BH22" s="3"/>
      <c r="BI22" s="3"/>
      <c r="BJ22" s="3"/>
    </row>
    <row r="23" spans="1:62" s="41" customFormat="1" ht="15" x14ac:dyDescent="0.25">
      <c r="A23" s="42">
        <f t="shared" si="3"/>
        <v>19</v>
      </c>
      <c r="B23" s="58" t="s">
        <v>38</v>
      </c>
      <c r="C23" s="48">
        <v>6</v>
      </c>
      <c r="D23" s="49">
        <v>2</v>
      </c>
      <c r="E23" s="49"/>
      <c r="F23" s="49">
        <v>1</v>
      </c>
      <c r="G23" s="59">
        <v>2</v>
      </c>
      <c r="H23" s="59"/>
      <c r="I23" s="59"/>
      <c r="J23" s="59">
        <v>1</v>
      </c>
      <c r="K23" s="59">
        <v>1</v>
      </c>
      <c r="L23" s="59">
        <v>155</v>
      </c>
      <c r="M23" s="59">
        <v>1</v>
      </c>
      <c r="N23" s="59">
        <v>1</v>
      </c>
      <c r="O23" s="50">
        <f t="shared" si="0"/>
        <v>0</v>
      </c>
      <c r="P23" s="48">
        <v>36</v>
      </c>
      <c r="Q23" s="49">
        <v>2</v>
      </c>
      <c r="R23" s="49">
        <v>2</v>
      </c>
      <c r="S23" s="49">
        <v>1</v>
      </c>
      <c r="T23" s="49"/>
      <c r="U23" s="49">
        <v>1</v>
      </c>
      <c r="V23" s="49">
        <v>1</v>
      </c>
      <c r="W23" s="49">
        <v>130</v>
      </c>
      <c r="X23" s="49">
        <v>1</v>
      </c>
      <c r="Y23" s="49">
        <v>1</v>
      </c>
      <c r="Z23" s="50">
        <f t="shared" si="1"/>
        <v>0</v>
      </c>
      <c r="AA23" s="51">
        <f t="shared" si="2"/>
        <v>0</v>
      </c>
      <c r="AB23" s="52"/>
      <c r="AC23" s="53"/>
      <c r="AD23" s="54">
        <v>1</v>
      </c>
      <c r="AE23" s="54"/>
      <c r="AF23" s="55"/>
      <c r="AG23" s="55"/>
      <c r="AH23" s="55">
        <v>210</v>
      </c>
      <c r="AI23" s="55">
        <v>4</v>
      </c>
      <c r="AJ23" s="56">
        <v>2030</v>
      </c>
      <c r="AK23" s="57" t="s">
        <v>35</v>
      </c>
      <c r="AL23" s="3"/>
      <c r="AM23" s="3"/>
      <c r="AN23" s="3"/>
      <c r="AO23" s="3"/>
      <c r="AP23" s="3"/>
      <c r="AQ23" s="3"/>
      <c r="AR23" s="3"/>
      <c r="AS23" s="3"/>
      <c r="AT23" s="3"/>
      <c r="AU23" s="3"/>
      <c r="AV23" s="3"/>
      <c r="AW23" s="3"/>
      <c r="AX23" s="3"/>
      <c r="AY23" s="3"/>
      <c r="AZ23" s="3"/>
      <c r="BA23" s="3"/>
      <c r="BB23" s="3"/>
      <c r="BC23" s="3"/>
      <c r="BD23" s="3"/>
      <c r="BE23" s="3"/>
      <c r="BF23" s="3"/>
      <c r="BG23" s="3"/>
      <c r="BH23" s="3"/>
      <c r="BI23" s="3"/>
      <c r="BJ23" s="3"/>
    </row>
    <row r="24" spans="1:62" s="41" customFormat="1" ht="15" x14ac:dyDescent="0.25">
      <c r="A24" s="42">
        <f t="shared" si="3"/>
        <v>20</v>
      </c>
      <c r="B24" s="58" t="s">
        <v>39</v>
      </c>
      <c r="C24" s="44"/>
      <c r="D24" s="45"/>
      <c r="E24" s="45"/>
      <c r="F24" s="45"/>
      <c r="G24" s="46"/>
      <c r="H24" s="46"/>
      <c r="I24" s="46"/>
      <c r="J24" s="46"/>
      <c r="K24" s="46"/>
      <c r="L24" s="46"/>
      <c r="M24" s="46"/>
      <c r="N24" s="46"/>
      <c r="O24" s="47">
        <f t="shared" si="0"/>
        <v>0</v>
      </c>
      <c r="P24" s="48">
        <v>45</v>
      </c>
      <c r="Q24" s="49">
        <v>1</v>
      </c>
      <c r="R24" s="49">
        <v>1</v>
      </c>
      <c r="S24" s="49">
        <v>2</v>
      </c>
      <c r="T24" s="49"/>
      <c r="U24" s="49">
        <v>1</v>
      </c>
      <c r="V24" s="49">
        <v>1</v>
      </c>
      <c r="W24" s="49">
        <v>130</v>
      </c>
      <c r="X24" s="49">
        <v>1</v>
      </c>
      <c r="Y24" s="49">
        <v>1</v>
      </c>
      <c r="Z24" s="50">
        <f t="shared" si="1"/>
        <v>0</v>
      </c>
      <c r="AA24" s="51">
        <f t="shared" si="2"/>
        <v>0</v>
      </c>
      <c r="AB24" s="52"/>
      <c r="AC24" s="53"/>
      <c r="AD24" s="54"/>
      <c r="AE24" s="54"/>
      <c r="AF24" s="55"/>
      <c r="AG24" s="55"/>
      <c r="AH24" s="55"/>
      <c r="AI24" s="55"/>
      <c r="AJ24" s="56"/>
      <c r="AK24" s="57" t="s">
        <v>35</v>
      </c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3"/>
      <c r="AW24" s="3"/>
      <c r="AX24" s="3"/>
      <c r="AY24" s="3"/>
      <c r="AZ24" s="3"/>
      <c r="BA24" s="3"/>
      <c r="BB24" s="3"/>
      <c r="BC24" s="3"/>
      <c r="BD24" s="3"/>
      <c r="BE24" s="3"/>
      <c r="BF24" s="3"/>
      <c r="BG24" s="3"/>
      <c r="BH24" s="3"/>
      <c r="BI24" s="3"/>
      <c r="BJ24" s="3"/>
    </row>
    <row r="25" spans="1:62" s="41" customFormat="1" ht="15" x14ac:dyDescent="0.25">
      <c r="A25" s="42">
        <f t="shared" si="3"/>
        <v>21</v>
      </c>
      <c r="B25" s="58" t="s">
        <v>40</v>
      </c>
      <c r="C25" s="44"/>
      <c r="D25" s="45"/>
      <c r="E25" s="45"/>
      <c r="F25" s="45"/>
      <c r="G25" s="46"/>
      <c r="H25" s="46"/>
      <c r="I25" s="46"/>
      <c r="J25" s="46"/>
      <c r="K25" s="46"/>
      <c r="L25" s="46"/>
      <c r="M25" s="46"/>
      <c r="N25" s="46"/>
      <c r="O25" s="47">
        <f t="shared" si="0"/>
        <v>0</v>
      </c>
      <c r="P25" s="48">
        <v>13</v>
      </c>
      <c r="Q25" s="49">
        <v>1</v>
      </c>
      <c r="R25" s="49">
        <v>1</v>
      </c>
      <c r="S25" s="49">
        <v>2</v>
      </c>
      <c r="T25" s="49"/>
      <c r="U25" s="49">
        <v>1</v>
      </c>
      <c r="V25" s="49">
        <v>1</v>
      </c>
      <c r="W25" s="49">
        <v>130</v>
      </c>
      <c r="X25" s="49">
        <v>1</v>
      </c>
      <c r="Y25" s="49">
        <v>1</v>
      </c>
      <c r="Z25" s="50">
        <f t="shared" si="1"/>
        <v>0</v>
      </c>
      <c r="AA25" s="51">
        <f t="shared" si="2"/>
        <v>0</v>
      </c>
      <c r="AB25" s="52"/>
      <c r="AC25" s="53"/>
      <c r="AD25" s="54"/>
      <c r="AE25" s="54"/>
      <c r="AF25" s="55"/>
      <c r="AG25" s="55"/>
      <c r="AH25" s="55"/>
      <c r="AI25" s="55"/>
      <c r="AJ25" s="56"/>
      <c r="AK25" s="57" t="s">
        <v>35</v>
      </c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3"/>
      <c r="AW25" s="3"/>
      <c r="AX25" s="3"/>
      <c r="AY25" s="3"/>
      <c r="AZ25" s="3"/>
      <c r="BA25" s="3"/>
      <c r="BB25" s="3"/>
      <c r="BC25" s="3"/>
      <c r="BD25" s="3"/>
      <c r="BE25" s="3"/>
      <c r="BF25" s="3"/>
      <c r="BG25" s="3"/>
      <c r="BH25" s="3"/>
      <c r="BI25" s="3"/>
      <c r="BJ25" s="3"/>
    </row>
    <row r="26" spans="1:62" s="41" customFormat="1" ht="15" x14ac:dyDescent="0.25">
      <c r="A26" s="42">
        <f t="shared" si="3"/>
        <v>22</v>
      </c>
      <c r="B26" s="58" t="s">
        <v>41</v>
      </c>
      <c r="C26" s="48">
        <v>19</v>
      </c>
      <c r="D26" s="49"/>
      <c r="E26" s="49"/>
      <c r="F26" s="49">
        <v>1</v>
      </c>
      <c r="G26" s="59">
        <v>2</v>
      </c>
      <c r="H26" s="59"/>
      <c r="I26" s="59"/>
      <c r="J26" s="59">
        <v>1</v>
      </c>
      <c r="K26" s="59">
        <v>1</v>
      </c>
      <c r="L26" s="59">
        <v>155</v>
      </c>
      <c r="M26" s="59">
        <v>1</v>
      </c>
      <c r="N26" s="59">
        <v>1</v>
      </c>
      <c r="O26" s="50">
        <f t="shared" si="0"/>
        <v>0</v>
      </c>
      <c r="P26" s="48">
        <v>40</v>
      </c>
      <c r="Q26" s="49">
        <v>2</v>
      </c>
      <c r="R26" s="49">
        <v>1</v>
      </c>
      <c r="S26" s="49">
        <v>1</v>
      </c>
      <c r="T26" s="49"/>
      <c r="U26" s="49">
        <v>1</v>
      </c>
      <c r="V26" s="49">
        <v>1</v>
      </c>
      <c r="W26" s="49">
        <v>130</v>
      </c>
      <c r="X26" s="49">
        <v>1</v>
      </c>
      <c r="Y26" s="49">
        <v>1</v>
      </c>
      <c r="Z26" s="50">
        <f t="shared" si="1"/>
        <v>0</v>
      </c>
      <c r="AA26" s="51">
        <f t="shared" si="2"/>
        <v>0</v>
      </c>
      <c r="AB26" s="52"/>
      <c r="AC26" s="53"/>
      <c r="AD26" s="54"/>
      <c r="AE26" s="54"/>
      <c r="AF26" s="55"/>
      <c r="AG26" s="55"/>
      <c r="AH26" s="55"/>
      <c r="AI26" s="55"/>
      <c r="AJ26" s="56"/>
      <c r="AK26" s="57" t="s">
        <v>35</v>
      </c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3"/>
      <c r="AW26" s="3"/>
      <c r="AX26" s="3"/>
      <c r="AY26" s="3"/>
      <c r="AZ26" s="3"/>
      <c r="BA26" s="3"/>
      <c r="BB26" s="3"/>
      <c r="BC26" s="3"/>
      <c r="BD26" s="3"/>
      <c r="BE26" s="3"/>
      <c r="BF26" s="3"/>
      <c r="BG26" s="3"/>
      <c r="BH26" s="3"/>
      <c r="BI26" s="3"/>
      <c r="BJ26" s="3"/>
    </row>
    <row r="27" spans="1:62" s="41" customFormat="1" ht="15" x14ac:dyDescent="0.25">
      <c r="A27" s="42">
        <f t="shared" si="3"/>
        <v>23</v>
      </c>
      <c r="B27" s="58" t="s">
        <v>42</v>
      </c>
      <c r="C27" s="48">
        <v>9</v>
      </c>
      <c r="D27" s="49">
        <v>3</v>
      </c>
      <c r="E27" s="49"/>
      <c r="F27" s="49">
        <v>1</v>
      </c>
      <c r="G27" s="59">
        <v>1</v>
      </c>
      <c r="H27" s="59"/>
      <c r="I27" s="59"/>
      <c r="J27" s="59">
        <v>1</v>
      </c>
      <c r="K27" s="59">
        <v>1</v>
      </c>
      <c r="L27" s="59">
        <v>155</v>
      </c>
      <c r="M27" s="59">
        <v>1</v>
      </c>
      <c r="N27" s="59">
        <v>1</v>
      </c>
      <c r="O27" s="50">
        <f t="shared" si="0"/>
        <v>0</v>
      </c>
      <c r="P27" s="48">
        <v>34</v>
      </c>
      <c r="Q27" s="49">
        <v>4</v>
      </c>
      <c r="R27" s="49">
        <v>1</v>
      </c>
      <c r="S27" s="49">
        <v>1</v>
      </c>
      <c r="T27" s="49"/>
      <c r="U27" s="49">
        <v>1</v>
      </c>
      <c r="V27" s="49">
        <v>1</v>
      </c>
      <c r="W27" s="49">
        <v>130</v>
      </c>
      <c r="X27" s="49">
        <v>1</v>
      </c>
      <c r="Y27" s="49">
        <v>1</v>
      </c>
      <c r="Z27" s="50">
        <f t="shared" si="1"/>
        <v>0</v>
      </c>
      <c r="AA27" s="51">
        <f t="shared" si="2"/>
        <v>0</v>
      </c>
      <c r="AB27" s="52"/>
      <c r="AC27" s="53"/>
      <c r="AD27" s="54"/>
      <c r="AE27" s="54"/>
      <c r="AF27" s="55"/>
      <c r="AG27" s="55"/>
      <c r="AH27" s="55"/>
      <c r="AI27" s="55"/>
      <c r="AJ27" s="56"/>
      <c r="AK27" s="57" t="s">
        <v>35</v>
      </c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3"/>
      <c r="AW27" s="3"/>
      <c r="AX27" s="3"/>
      <c r="AY27" s="3"/>
      <c r="AZ27" s="3"/>
      <c r="BA27" s="3"/>
      <c r="BB27" s="3"/>
      <c r="BC27" s="3"/>
      <c r="BD27" s="3"/>
      <c r="BE27" s="3"/>
      <c r="BF27" s="3"/>
      <c r="BG27" s="3"/>
      <c r="BH27" s="3"/>
      <c r="BI27" s="3"/>
      <c r="BJ27" s="3"/>
    </row>
    <row r="28" spans="1:62" s="41" customFormat="1" ht="15" x14ac:dyDescent="0.25">
      <c r="A28" s="42">
        <f t="shared" si="3"/>
        <v>24</v>
      </c>
      <c r="B28" s="58" t="s">
        <v>43</v>
      </c>
      <c r="C28" s="48">
        <v>13</v>
      </c>
      <c r="D28" s="49">
        <v>3</v>
      </c>
      <c r="E28" s="49"/>
      <c r="F28" s="49">
        <v>1</v>
      </c>
      <c r="G28" s="59">
        <v>1</v>
      </c>
      <c r="H28" s="59"/>
      <c r="I28" s="59"/>
      <c r="J28" s="59">
        <v>1</v>
      </c>
      <c r="K28" s="59">
        <v>1</v>
      </c>
      <c r="L28" s="59">
        <v>155</v>
      </c>
      <c r="M28" s="59">
        <v>1</v>
      </c>
      <c r="N28" s="59">
        <v>1</v>
      </c>
      <c r="O28" s="50">
        <f t="shared" si="0"/>
        <v>0</v>
      </c>
      <c r="P28" s="48">
        <v>32</v>
      </c>
      <c r="Q28" s="49">
        <v>6</v>
      </c>
      <c r="R28" s="49">
        <v>1</v>
      </c>
      <c r="S28" s="49">
        <v>1</v>
      </c>
      <c r="T28" s="49"/>
      <c r="U28" s="49">
        <v>2</v>
      </c>
      <c r="V28" s="49">
        <v>1</v>
      </c>
      <c r="W28" s="49">
        <v>130</v>
      </c>
      <c r="X28" s="49">
        <v>1</v>
      </c>
      <c r="Y28" s="49">
        <v>1</v>
      </c>
      <c r="Z28" s="50">
        <f t="shared" si="1"/>
        <v>0</v>
      </c>
      <c r="AA28" s="51">
        <f t="shared" si="2"/>
        <v>0</v>
      </c>
      <c r="AB28" s="52"/>
      <c r="AC28" s="53"/>
      <c r="AD28" s="54"/>
      <c r="AE28" s="54"/>
      <c r="AF28" s="55"/>
      <c r="AG28" s="55"/>
      <c r="AH28" s="55"/>
      <c r="AI28" s="55"/>
      <c r="AJ28" s="56"/>
      <c r="AK28" s="57" t="s">
        <v>35</v>
      </c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3"/>
      <c r="AW28" s="3"/>
      <c r="AX28" s="3"/>
      <c r="AY28" s="3"/>
      <c r="AZ28" s="3"/>
      <c r="BA28" s="3"/>
      <c r="BB28" s="3"/>
      <c r="BC28" s="3"/>
      <c r="BD28" s="3"/>
      <c r="BE28" s="3"/>
      <c r="BF28" s="3"/>
      <c r="BG28" s="3"/>
      <c r="BH28" s="3"/>
      <c r="BI28" s="3"/>
      <c r="BJ28" s="3"/>
    </row>
    <row r="29" spans="1:62" s="41" customFormat="1" ht="15" x14ac:dyDescent="0.25">
      <c r="A29" s="42">
        <f t="shared" si="3"/>
        <v>25</v>
      </c>
      <c r="B29" s="58" t="s">
        <v>44</v>
      </c>
      <c r="C29" s="48">
        <v>17</v>
      </c>
      <c r="D29" s="49">
        <v>5</v>
      </c>
      <c r="E29" s="49"/>
      <c r="F29" s="49"/>
      <c r="G29" s="59">
        <v>1</v>
      </c>
      <c r="H29" s="59"/>
      <c r="I29" s="59"/>
      <c r="J29" s="59">
        <v>1</v>
      </c>
      <c r="K29" s="59">
        <v>1</v>
      </c>
      <c r="L29" s="59">
        <v>155</v>
      </c>
      <c r="M29" s="59">
        <v>1</v>
      </c>
      <c r="N29" s="59">
        <v>1</v>
      </c>
      <c r="O29" s="50">
        <f t="shared" si="0"/>
        <v>0</v>
      </c>
      <c r="P29" s="48">
        <v>44</v>
      </c>
      <c r="Q29" s="49">
        <v>3</v>
      </c>
      <c r="R29" s="49">
        <v>1</v>
      </c>
      <c r="S29" s="49">
        <v>1</v>
      </c>
      <c r="T29" s="49"/>
      <c r="U29" s="49">
        <v>2</v>
      </c>
      <c r="V29" s="49">
        <v>1</v>
      </c>
      <c r="W29" s="49">
        <v>130</v>
      </c>
      <c r="X29" s="49">
        <v>1</v>
      </c>
      <c r="Y29" s="49">
        <v>1</v>
      </c>
      <c r="Z29" s="50">
        <f t="shared" si="1"/>
        <v>0</v>
      </c>
      <c r="AA29" s="51">
        <f t="shared" si="2"/>
        <v>0</v>
      </c>
      <c r="AB29" s="52"/>
      <c r="AC29" s="53"/>
      <c r="AD29" s="54"/>
      <c r="AE29" s="54"/>
      <c r="AF29" s="55"/>
      <c r="AG29" s="55"/>
      <c r="AH29" s="55"/>
      <c r="AI29" s="55"/>
      <c r="AJ29" s="56"/>
      <c r="AK29" s="57" t="s">
        <v>35</v>
      </c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</row>
    <row r="30" spans="1:62" s="41" customFormat="1" ht="15" x14ac:dyDescent="0.25">
      <c r="A30" s="42">
        <f t="shared" si="3"/>
        <v>26</v>
      </c>
      <c r="B30" s="58" t="s">
        <v>45</v>
      </c>
      <c r="C30" s="48">
        <v>21</v>
      </c>
      <c r="D30" s="49">
        <v>4</v>
      </c>
      <c r="E30" s="49"/>
      <c r="F30" s="49"/>
      <c r="G30" s="59">
        <v>1</v>
      </c>
      <c r="H30" s="59"/>
      <c r="I30" s="59"/>
      <c r="J30" s="59">
        <v>1</v>
      </c>
      <c r="K30" s="59">
        <v>1</v>
      </c>
      <c r="L30" s="59">
        <v>155</v>
      </c>
      <c r="M30" s="59">
        <v>1</v>
      </c>
      <c r="N30" s="59">
        <v>1</v>
      </c>
      <c r="O30" s="50">
        <f t="shared" si="0"/>
        <v>0</v>
      </c>
      <c r="P30" s="48">
        <v>56</v>
      </c>
      <c r="Q30" s="49">
        <v>3</v>
      </c>
      <c r="R30" s="49">
        <v>1</v>
      </c>
      <c r="S30" s="49">
        <v>1</v>
      </c>
      <c r="T30" s="49"/>
      <c r="U30" s="49">
        <v>3</v>
      </c>
      <c r="V30" s="49">
        <v>1</v>
      </c>
      <c r="W30" s="49">
        <v>130</v>
      </c>
      <c r="X30" s="49">
        <v>1</v>
      </c>
      <c r="Y30" s="49">
        <v>1</v>
      </c>
      <c r="Z30" s="50">
        <f t="shared" si="1"/>
        <v>0</v>
      </c>
      <c r="AA30" s="51">
        <f t="shared" si="2"/>
        <v>0</v>
      </c>
      <c r="AB30" s="52"/>
      <c r="AC30" s="53"/>
      <c r="AD30" s="54"/>
      <c r="AE30" s="54"/>
      <c r="AF30" s="55"/>
      <c r="AG30" s="55"/>
      <c r="AH30" s="55"/>
      <c r="AI30" s="55"/>
      <c r="AJ30" s="56"/>
      <c r="AK30" s="57" t="s">
        <v>35</v>
      </c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</row>
    <row r="31" spans="1:62" s="41" customFormat="1" ht="15" x14ac:dyDescent="0.25">
      <c r="A31" s="42">
        <f t="shared" si="3"/>
        <v>27</v>
      </c>
      <c r="B31" s="58" t="s">
        <v>46</v>
      </c>
      <c r="C31" s="60">
        <v>26</v>
      </c>
      <c r="D31" s="59">
        <v>4</v>
      </c>
      <c r="E31" s="49"/>
      <c r="F31" s="59"/>
      <c r="G31" s="59"/>
      <c r="H31" s="59"/>
      <c r="I31" s="59"/>
      <c r="J31" s="59">
        <v>1</v>
      </c>
      <c r="K31" s="59">
        <v>1</v>
      </c>
      <c r="L31" s="59">
        <v>155</v>
      </c>
      <c r="M31" s="59">
        <v>1</v>
      </c>
      <c r="N31" s="59">
        <v>1</v>
      </c>
      <c r="O31" s="50">
        <f t="shared" si="0"/>
        <v>0</v>
      </c>
      <c r="P31" s="44"/>
      <c r="Q31" s="45"/>
      <c r="R31" s="45"/>
      <c r="S31" s="45"/>
      <c r="T31" s="45"/>
      <c r="U31" s="45"/>
      <c r="V31" s="45"/>
      <c r="W31" s="45"/>
      <c r="X31" s="45"/>
      <c r="Y31" s="45"/>
      <c r="Z31" s="47">
        <f t="shared" si="1"/>
        <v>0</v>
      </c>
      <c r="AA31" s="51">
        <f t="shared" si="2"/>
        <v>0</v>
      </c>
      <c r="AB31" s="52"/>
      <c r="AC31" s="53"/>
      <c r="AD31" s="54"/>
      <c r="AE31" s="54"/>
      <c r="AF31" s="55"/>
      <c r="AG31" s="55"/>
      <c r="AH31" s="55"/>
      <c r="AI31" s="55"/>
      <c r="AJ31" s="56"/>
      <c r="AK31" s="57" t="s">
        <v>35</v>
      </c>
      <c r="AL31" s="3"/>
      <c r="AM31" s="3"/>
      <c r="AN31" s="3"/>
      <c r="AO31" s="3"/>
      <c r="AP31" s="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</row>
    <row r="32" spans="1:62" s="41" customFormat="1" ht="15" x14ac:dyDescent="0.25">
      <c r="A32" s="42">
        <f t="shared" si="3"/>
        <v>28</v>
      </c>
      <c r="B32" s="58" t="s">
        <v>47</v>
      </c>
      <c r="C32" s="61"/>
      <c r="D32" s="62"/>
      <c r="E32" s="63"/>
      <c r="F32" s="62"/>
      <c r="G32" s="62"/>
      <c r="H32" s="62"/>
      <c r="I32" s="62"/>
      <c r="J32" s="62"/>
      <c r="K32" s="62"/>
      <c r="L32" s="46"/>
      <c r="M32" s="62"/>
      <c r="N32" s="62"/>
      <c r="O32" s="47">
        <f t="shared" si="0"/>
        <v>0</v>
      </c>
      <c r="P32" s="64">
        <v>28</v>
      </c>
      <c r="Q32" s="65">
        <v>1</v>
      </c>
      <c r="R32" s="66">
        <v>2</v>
      </c>
      <c r="S32" s="66">
        <v>1</v>
      </c>
      <c r="T32" s="66">
        <v>1</v>
      </c>
      <c r="U32" s="66">
        <v>1</v>
      </c>
      <c r="V32" s="66">
        <v>1</v>
      </c>
      <c r="W32" s="49">
        <v>130</v>
      </c>
      <c r="X32" s="66">
        <v>1</v>
      </c>
      <c r="Y32" s="66">
        <v>1</v>
      </c>
      <c r="Z32" s="50">
        <f t="shared" si="1"/>
        <v>0</v>
      </c>
      <c r="AA32" s="51">
        <f t="shared" si="2"/>
        <v>0</v>
      </c>
      <c r="AB32" s="52"/>
      <c r="AC32" s="67"/>
      <c r="AD32" s="68"/>
      <c r="AE32" s="68"/>
      <c r="AF32" s="69"/>
      <c r="AG32" s="69"/>
      <c r="AH32" s="69"/>
      <c r="AI32" s="69"/>
      <c r="AJ32" s="56"/>
      <c r="AK32" s="57" t="s">
        <v>35</v>
      </c>
      <c r="AL32" s="3"/>
      <c r="AM32" s="3"/>
      <c r="AN32" s="3"/>
      <c r="AO32" s="3"/>
      <c r="AP32" s="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</row>
    <row r="33" spans="1:62" s="41" customFormat="1" ht="15" x14ac:dyDescent="0.25">
      <c r="A33" s="42">
        <f t="shared" si="3"/>
        <v>29</v>
      </c>
      <c r="B33" s="58" t="s">
        <v>48</v>
      </c>
      <c r="C33" s="61"/>
      <c r="D33" s="62"/>
      <c r="E33" s="63"/>
      <c r="F33" s="62"/>
      <c r="G33" s="62"/>
      <c r="H33" s="62"/>
      <c r="I33" s="62"/>
      <c r="J33" s="62"/>
      <c r="K33" s="62"/>
      <c r="L33" s="46"/>
      <c r="M33" s="62"/>
      <c r="N33" s="62"/>
      <c r="O33" s="47">
        <f t="shared" si="0"/>
        <v>0</v>
      </c>
      <c r="P33" s="64">
        <v>33</v>
      </c>
      <c r="Q33" s="65">
        <v>2</v>
      </c>
      <c r="R33" s="66">
        <v>2</v>
      </c>
      <c r="S33" s="66">
        <v>1</v>
      </c>
      <c r="T33" s="66">
        <v>1</v>
      </c>
      <c r="U33" s="66">
        <v>1</v>
      </c>
      <c r="V33" s="66">
        <v>1</v>
      </c>
      <c r="W33" s="49">
        <v>130</v>
      </c>
      <c r="X33" s="66">
        <v>1</v>
      </c>
      <c r="Y33" s="66">
        <v>1</v>
      </c>
      <c r="Z33" s="50">
        <f t="shared" si="1"/>
        <v>0</v>
      </c>
      <c r="AA33" s="51">
        <f t="shared" si="2"/>
        <v>0</v>
      </c>
      <c r="AB33" s="52"/>
      <c r="AC33" s="67"/>
      <c r="AD33" s="68"/>
      <c r="AE33" s="68"/>
      <c r="AF33" s="69"/>
      <c r="AG33" s="69"/>
      <c r="AH33" s="69"/>
      <c r="AI33" s="69"/>
      <c r="AJ33" s="56"/>
      <c r="AK33" s="57" t="s">
        <v>35</v>
      </c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</row>
    <row r="34" spans="1:62" s="41" customFormat="1" ht="15" x14ac:dyDescent="0.25">
      <c r="A34" s="42">
        <v>30</v>
      </c>
      <c r="B34" s="58" t="s">
        <v>49</v>
      </c>
      <c r="C34" s="61"/>
      <c r="D34" s="62"/>
      <c r="E34" s="63"/>
      <c r="F34" s="62"/>
      <c r="G34" s="62"/>
      <c r="H34" s="62"/>
      <c r="I34" s="62"/>
      <c r="J34" s="62"/>
      <c r="K34" s="62"/>
      <c r="L34" s="46"/>
      <c r="M34" s="62"/>
      <c r="N34" s="62"/>
      <c r="O34" s="47">
        <f t="shared" si="0"/>
        <v>0</v>
      </c>
      <c r="P34" s="64">
        <v>18</v>
      </c>
      <c r="Q34" s="65">
        <v>1</v>
      </c>
      <c r="R34" s="66">
        <v>2</v>
      </c>
      <c r="S34" s="66">
        <v>1</v>
      </c>
      <c r="T34" s="66">
        <v>1</v>
      </c>
      <c r="U34" s="66">
        <v>1</v>
      </c>
      <c r="V34" s="66">
        <v>1</v>
      </c>
      <c r="W34" s="49">
        <v>130</v>
      </c>
      <c r="X34" s="66">
        <v>1</v>
      </c>
      <c r="Y34" s="66">
        <v>1</v>
      </c>
      <c r="Z34" s="50">
        <f t="shared" si="1"/>
        <v>0</v>
      </c>
      <c r="AA34" s="51">
        <f t="shared" si="2"/>
        <v>0</v>
      </c>
      <c r="AB34" s="52"/>
      <c r="AC34" s="67"/>
      <c r="AD34" s="68"/>
      <c r="AE34" s="68"/>
      <c r="AF34" s="69"/>
      <c r="AG34" s="69"/>
      <c r="AH34" s="69"/>
      <c r="AI34" s="69"/>
      <c r="AJ34" s="56"/>
      <c r="AK34" s="57" t="s">
        <v>35</v>
      </c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</row>
    <row r="35" spans="1:62" s="41" customFormat="1" ht="15" x14ac:dyDescent="0.25">
      <c r="A35" s="42">
        <f>SUM(A34+1)</f>
        <v>31</v>
      </c>
      <c r="B35" s="58" t="s">
        <v>50</v>
      </c>
      <c r="C35" s="48">
        <v>24</v>
      </c>
      <c r="D35" s="49">
        <v>2</v>
      </c>
      <c r="E35" s="49">
        <v>5</v>
      </c>
      <c r="F35" s="49">
        <v>1</v>
      </c>
      <c r="G35" s="59"/>
      <c r="H35" s="59"/>
      <c r="I35" s="59"/>
      <c r="J35" s="59">
        <v>1</v>
      </c>
      <c r="K35" s="59">
        <v>1</v>
      </c>
      <c r="L35" s="59">
        <v>155</v>
      </c>
      <c r="M35" s="59">
        <v>1</v>
      </c>
      <c r="N35" s="59">
        <v>1</v>
      </c>
      <c r="O35" s="50">
        <f t="shared" si="0"/>
        <v>0</v>
      </c>
      <c r="P35" s="48">
        <v>25</v>
      </c>
      <c r="Q35" s="49">
        <v>3</v>
      </c>
      <c r="R35" s="49">
        <v>1</v>
      </c>
      <c r="S35" s="49">
        <v>5</v>
      </c>
      <c r="T35" s="49"/>
      <c r="U35" s="49">
        <v>1</v>
      </c>
      <c r="V35" s="49">
        <v>1</v>
      </c>
      <c r="W35" s="49">
        <v>130</v>
      </c>
      <c r="X35" s="49">
        <v>1</v>
      </c>
      <c r="Y35" s="49">
        <v>1</v>
      </c>
      <c r="Z35" s="50">
        <f t="shared" si="1"/>
        <v>0</v>
      </c>
      <c r="AA35" s="51">
        <f t="shared" si="2"/>
        <v>0</v>
      </c>
      <c r="AB35" s="52"/>
      <c r="AC35" s="53"/>
      <c r="AD35" s="54"/>
      <c r="AE35" s="54"/>
      <c r="AF35" s="55"/>
      <c r="AG35" s="55"/>
      <c r="AH35" s="55"/>
      <c r="AI35" s="55"/>
      <c r="AJ35" s="56"/>
      <c r="AK35" s="57" t="s">
        <v>35</v>
      </c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</row>
    <row r="36" spans="1:62" s="41" customFormat="1" ht="15" x14ac:dyDescent="0.25">
      <c r="A36" s="42">
        <v>32</v>
      </c>
      <c r="B36" s="58" t="s">
        <v>51</v>
      </c>
      <c r="C36" s="61"/>
      <c r="D36" s="62"/>
      <c r="E36" s="63"/>
      <c r="F36" s="62"/>
      <c r="G36" s="62"/>
      <c r="H36" s="62"/>
      <c r="I36" s="62"/>
      <c r="J36" s="62"/>
      <c r="K36" s="62"/>
      <c r="L36" s="46"/>
      <c r="M36" s="62"/>
      <c r="N36" s="62"/>
      <c r="O36" s="47">
        <f t="shared" si="0"/>
        <v>0</v>
      </c>
      <c r="P36" s="64">
        <v>31</v>
      </c>
      <c r="Q36" s="65">
        <v>3</v>
      </c>
      <c r="R36" s="66">
        <v>2</v>
      </c>
      <c r="S36" s="66">
        <v>1</v>
      </c>
      <c r="T36" s="66">
        <v>4</v>
      </c>
      <c r="U36" s="66">
        <v>1</v>
      </c>
      <c r="V36" s="66">
        <v>1</v>
      </c>
      <c r="W36" s="49">
        <v>130</v>
      </c>
      <c r="X36" s="66">
        <v>1</v>
      </c>
      <c r="Y36" s="66">
        <v>1</v>
      </c>
      <c r="Z36" s="50">
        <f t="shared" si="1"/>
        <v>0</v>
      </c>
      <c r="AA36" s="51">
        <f t="shared" si="2"/>
        <v>0</v>
      </c>
      <c r="AB36" s="52"/>
      <c r="AC36" s="67"/>
      <c r="AD36" s="68"/>
      <c r="AE36" s="68"/>
      <c r="AF36" s="69"/>
      <c r="AG36" s="69"/>
      <c r="AH36" s="69"/>
      <c r="AI36" s="69"/>
      <c r="AJ36" s="56"/>
      <c r="AK36" s="57" t="s">
        <v>35</v>
      </c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3"/>
      <c r="AW36" s="3"/>
      <c r="AX36" s="3"/>
      <c r="AY36" s="3"/>
      <c r="AZ36" s="3"/>
      <c r="BA36" s="3"/>
      <c r="BB36" s="3"/>
      <c r="BC36" s="3"/>
      <c r="BD36" s="3"/>
      <c r="BE36" s="3"/>
      <c r="BF36" s="3"/>
      <c r="BG36" s="3"/>
      <c r="BH36" s="3"/>
      <c r="BI36" s="3"/>
      <c r="BJ36" s="3"/>
    </row>
    <row r="37" spans="1:62" s="41" customFormat="1" ht="15" x14ac:dyDescent="0.25">
      <c r="A37" s="42">
        <v>33</v>
      </c>
      <c r="B37" s="58" t="s">
        <v>52</v>
      </c>
      <c r="C37" s="48">
        <v>165</v>
      </c>
      <c r="D37" s="49">
        <v>16</v>
      </c>
      <c r="E37" s="49">
        <v>4</v>
      </c>
      <c r="F37" s="49">
        <v>1</v>
      </c>
      <c r="G37" s="59">
        <v>1</v>
      </c>
      <c r="H37" s="59"/>
      <c r="I37" s="59"/>
      <c r="J37" s="59">
        <v>2</v>
      </c>
      <c r="K37" s="59">
        <v>1</v>
      </c>
      <c r="L37" s="59">
        <v>155</v>
      </c>
      <c r="M37" s="59">
        <v>1</v>
      </c>
      <c r="N37" s="59">
        <v>1</v>
      </c>
      <c r="O37" s="50">
        <f t="shared" si="0"/>
        <v>0</v>
      </c>
      <c r="P37" s="48">
        <v>77</v>
      </c>
      <c r="Q37" s="49">
        <v>6</v>
      </c>
      <c r="R37" s="49">
        <v>1</v>
      </c>
      <c r="S37" s="49">
        <v>1</v>
      </c>
      <c r="T37" s="49">
        <v>4</v>
      </c>
      <c r="U37" s="49">
        <v>2</v>
      </c>
      <c r="V37" s="49">
        <v>1</v>
      </c>
      <c r="W37" s="49">
        <v>130</v>
      </c>
      <c r="X37" s="49">
        <v>1</v>
      </c>
      <c r="Y37" s="49">
        <v>1</v>
      </c>
      <c r="Z37" s="50">
        <f t="shared" si="1"/>
        <v>0</v>
      </c>
      <c r="AA37" s="51">
        <f t="shared" si="2"/>
        <v>0</v>
      </c>
      <c r="AB37" s="52"/>
      <c r="AC37" s="53"/>
      <c r="AD37" s="54"/>
      <c r="AE37" s="54"/>
      <c r="AF37" s="55"/>
      <c r="AG37" s="55"/>
      <c r="AH37" s="55"/>
      <c r="AI37" s="55"/>
      <c r="AJ37" s="56"/>
      <c r="AK37" s="57" t="s">
        <v>35</v>
      </c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3"/>
      <c r="AW37" s="3"/>
      <c r="AX37" s="3"/>
      <c r="AY37" s="3"/>
      <c r="AZ37" s="3"/>
      <c r="BA37" s="3"/>
      <c r="BB37" s="3"/>
      <c r="BC37" s="3"/>
      <c r="BD37" s="3"/>
      <c r="BE37" s="3"/>
      <c r="BF37" s="3"/>
      <c r="BG37" s="3"/>
      <c r="BH37" s="3"/>
      <c r="BI37" s="3"/>
      <c r="BJ37" s="3"/>
    </row>
    <row r="38" spans="1:62" s="41" customFormat="1" ht="15" x14ac:dyDescent="0.25">
      <c r="A38" s="42">
        <f t="shared" ref="A38:A45" si="4">SUM(A37+1)</f>
        <v>34</v>
      </c>
      <c r="B38" s="58" t="s">
        <v>53</v>
      </c>
      <c r="C38" s="70"/>
      <c r="D38" s="71"/>
      <c r="E38" s="71"/>
      <c r="F38" s="71"/>
      <c r="G38" s="71"/>
      <c r="H38" s="71"/>
      <c r="I38" s="71"/>
      <c r="J38" s="71"/>
      <c r="K38" s="71"/>
      <c r="L38" s="46"/>
      <c r="M38" s="71"/>
      <c r="N38" s="71"/>
      <c r="O38" s="47">
        <f t="shared" si="0"/>
        <v>0</v>
      </c>
      <c r="P38" s="48">
        <v>122</v>
      </c>
      <c r="Q38" s="49">
        <v>9</v>
      </c>
      <c r="R38" s="49">
        <v>1</v>
      </c>
      <c r="S38" s="49">
        <v>1</v>
      </c>
      <c r="T38" s="49">
        <v>9</v>
      </c>
      <c r="U38" s="49">
        <v>2</v>
      </c>
      <c r="V38" s="49">
        <v>1</v>
      </c>
      <c r="W38" s="49">
        <v>130</v>
      </c>
      <c r="X38" s="49">
        <v>1</v>
      </c>
      <c r="Y38" s="49">
        <v>1</v>
      </c>
      <c r="Z38" s="50">
        <f t="shared" si="1"/>
        <v>0</v>
      </c>
      <c r="AA38" s="51">
        <f t="shared" si="2"/>
        <v>0</v>
      </c>
      <c r="AB38" s="52"/>
      <c r="AC38" s="53">
        <v>1</v>
      </c>
      <c r="AD38" s="54"/>
      <c r="AE38" s="54"/>
      <c r="AF38" s="55"/>
      <c r="AG38" s="55"/>
      <c r="AH38" s="55">
        <v>235</v>
      </c>
      <c r="AI38" s="55">
        <v>3</v>
      </c>
      <c r="AJ38" s="56">
        <v>2028</v>
      </c>
      <c r="AK38" s="57" t="s">
        <v>35</v>
      </c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3"/>
      <c r="AW38" s="3"/>
      <c r="AX38" s="3"/>
      <c r="AY38" s="3"/>
      <c r="AZ38" s="3"/>
      <c r="BA38" s="3"/>
      <c r="BB38" s="3"/>
      <c r="BC38" s="3"/>
      <c r="BD38" s="3"/>
      <c r="BE38" s="3"/>
      <c r="BF38" s="3"/>
      <c r="BG38" s="3"/>
      <c r="BH38" s="3"/>
      <c r="BI38" s="3"/>
      <c r="BJ38" s="3"/>
    </row>
    <row r="39" spans="1:62" s="41" customFormat="1" ht="15" x14ac:dyDescent="0.25">
      <c r="A39" s="42">
        <f t="shared" si="4"/>
        <v>35</v>
      </c>
      <c r="B39" s="58" t="s">
        <v>54</v>
      </c>
      <c r="C39" s="48">
        <v>13</v>
      </c>
      <c r="D39" s="49">
        <v>5</v>
      </c>
      <c r="E39" s="49">
        <v>3</v>
      </c>
      <c r="F39" s="49"/>
      <c r="G39" s="59">
        <v>1</v>
      </c>
      <c r="H39" s="59"/>
      <c r="I39" s="59"/>
      <c r="J39" s="59">
        <v>1</v>
      </c>
      <c r="K39" s="59">
        <v>1</v>
      </c>
      <c r="L39" s="59">
        <v>155</v>
      </c>
      <c r="M39" s="59">
        <v>1</v>
      </c>
      <c r="N39" s="59">
        <v>1</v>
      </c>
      <c r="O39" s="50">
        <f t="shared" si="0"/>
        <v>0</v>
      </c>
      <c r="P39" s="48">
        <v>21</v>
      </c>
      <c r="Q39" s="49">
        <v>4</v>
      </c>
      <c r="R39" s="49">
        <v>1</v>
      </c>
      <c r="S39" s="49"/>
      <c r="T39" s="49"/>
      <c r="U39" s="49">
        <v>1</v>
      </c>
      <c r="V39" s="49">
        <v>1</v>
      </c>
      <c r="W39" s="49">
        <v>130</v>
      </c>
      <c r="X39" s="49">
        <v>1</v>
      </c>
      <c r="Y39" s="49">
        <v>1</v>
      </c>
      <c r="Z39" s="50">
        <f t="shared" si="1"/>
        <v>0</v>
      </c>
      <c r="AA39" s="51">
        <f t="shared" si="2"/>
        <v>0</v>
      </c>
      <c r="AB39" s="52"/>
      <c r="AC39" s="53"/>
      <c r="AD39" s="54"/>
      <c r="AE39" s="54"/>
      <c r="AF39" s="55"/>
      <c r="AG39" s="55"/>
      <c r="AH39" s="55"/>
      <c r="AI39" s="55"/>
      <c r="AJ39" s="56"/>
      <c r="AK39" s="57" t="s">
        <v>35</v>
      </c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3"/>
      <c r="AW39" s="3"/>
      <c r="AX39" s="3"/>
      <c r="AY39" s="3"/>
      <c r="AZ39" s="3"/>
      <c r="BA39" s="3"/>
      <c r="BB39" s="3"/>
      <c r="BC39" s="3"/>
      <c r="BD39" s="3"/>
      <c r="BE39" s="3"/>
      <c r="BF39" s="3"/>
      <c r="BG39" s="3"/>
      <c r="BH39" s="3"/>
      <c r="BI39" s="3"/>
      <c r="BJ39" s="3"/>
    </row>
    <row r="40" spans="1:62" s="41" customFormat="1" ht="15.75" thickBot="1" x14ac:dyDescent="0.3">
      <c r="A40" s="42">
        <f t="shared" si="4"/>
        <v>36</v>
      </c>
      <c r="B40" s="72" t="s">
        <v>55</v>
      </c>
      <c r="C40" s="73">
        <v>10</v>
      </c>
      <c r="D40" s="74">
        <v>1</v>
      </c>
      <c r="E40" s="75"/>
      <c r="F40" s="74">
        <v>1</v>
      </c>
      <c r="G40" s="74"/>
      <c r="H40" s="74"/>
      <c r="I40" s="74"/>
      <c r="J40" s="74">
        <v>1</v>
      </c>
      <c r="K40" s="74">
        <v>1</v>
      </c>
      <c r="L40" s="74">
        <v>155</v>
      </c>
      <c r="M40" s="74">
        <v>1</v>
      </c>
      <c r="N40" s="74">
        <v>1</v>
      </c>
      <c r="O40" s="76">
        <f t="shared" si="0"/>
        <v>0</v>
      </c>
      <c r="P40" s="77">
        <v>79</v>
      </c>
      <c r="Q40" s="75">
        <v>6</v>
      </c>
      <c r="R40" s="75"/>
      <c r="S40" s="75">
        <v>1</v>
      </c>
      <c r="T40" s="75"/>
      <c r="U40" s="75">
        <v>2</v>
      </c>
      <c r="V40" s="75">
        <v>1</v>
      </c>
      <c r="W40" s="75">
        <v>130</v>
      </c>
      <c r="X40" s="75">
        <v>1</v>
      </c>
      <c r="Y40" s="75">
        <v>1</v>
      </c>
      <c r="Z40" s="76">
        <f t="shared" si="1"/>
        <v>0</v>
      </c>
      <c r="AA40" s="78">
        <f t="shared" si="2"/>
        <v>0</v>
      </c>
      <c r="AB40" s="79"/>
      <c r="AC40" s="80"/>
      <c r="AD40" s="81"/>
      <c r="AE40" s="81"/>
      <c r="AF40" s="82"/>
      <c r="AG40" s="82"/>
      <c r="AH40" s="82"/>
      <c r="AI40" s="82"/>
      <c r="AJ40" s="83"/>
      <c r="AK40" s="84" t="s">
        <v>35</v>
      </c>
      <c r="AL40" s="3"/>
      <c r="AM40" s="3"/>
      <c r="AN40" s="3"/>
      <c r="AO40" s="3"/>
      <c r="AP40" s="3"/>
      <c r="AQ40" s="3"/>
      <c r="AR40" s="3"/>
      <c r="AS40" s="3"/>
      <c r="AT40" s="3"/>
      <c r="AU40" s="3"/>
      <c r="AV40" s="3"/>
      <c r="AW40" s="3"/>
      <c r="AX40" s="3"/>
      <c r="AY40" s="3"/>
      <c r="AZ40" s="3"/>
      <c r="BA40" s="3"/>
      <c r="BB40" s="3"/>
      <c r="BC40" s="3"/>
      <c r="BD40" s="3"/>
      <c r="BE40" s="3"/>
      <c r="BF40" s="3"/>
      <c r="BG40" s="3"/>
      <c r="BH40" s="3"/>
      <c r="BI40" s="3"/>
      <c r="BJ40" s="3"/>
    </row>
    <row r="41" spans="1:62" s="41" customFormat="1" ht="15" x14ac:dyDescent="0.25">
      <c r="A41" s="42">
        <f t="shared" si="4"/>
        <v>37</v>
      </c>
      <c r="B41" s="26" t="s">
        <v>56</v>
      </c>
      <c r="C41" s="27">
        <v>6</v>
      </c>
      <c r="D41" s="28">
        <v>2</v>
      </c>
      <c r="E41" s="28"/>
      <c r="F41" s="28">
        <v>1</v>
      </c>
      <c r="G41" s="29"/>
      <c r="H41" s="29"/>
      <c r="I41" s="29"/>
      <c r="J41" s="29">
        <v>1</v>
      </c>
      <c r="K41" s="29">
        <v>1</v>
      </c>
      <c r="L41" s="29">
        <v>155</v>
      </c>
      <c r="M41" s="29">
        <v>1</v>
      </c>
      <c r="N41" s="29">
        <v>1</v>
      </c>
      <c r="O41" s="30">
        <f t="shared" si="0"/>
        <v>0</v>
      </c>
      <c r="P41" s="31"/>
      <c r="Q41" s="32"/>
      <c r="R41" s="32"/>
      <c r="S41" s="32"/>
      <c r="T41" s="32"/>
      <c r="U41" s="32"/>
      <c r="V41" s="32"/>
      <c r="W41" s="32"/>
      <c r="X41" s="32"/>
      <c r="Y41" s="32"/>
      <c r="Z41" s="33">
        <f t="shared" si="1"/>
        <v>0</v>
      </c>
      <c r="AA41" s="34">
        <f t="shared" si="2"/>
        <v>0</v>
      </c>
      <c r="AB41" s="35"/>
      <c r="AC41" s="36"/>
      <c r="AD41" s="37"/>
      <c r="AE41" s="37"/>
      <c r="AF41" s="38"/>
      <c r="AG41" s="38"/>
      <c r="AH41" s="38"/>
      <c r="AI41" s="38"/>
      <c r="AJ41" s="39"/>
      <c r="AK41" s="85" t="s">
        <v>57</v>
      </c>
      <c r="AL41" s="3"/>
      <c r="AM41" s="3"/>
      <c r="AN41" s="3"/>
      <c r="AO41" s="3"/>
      <c r="AP41" s="3"/>
      <c r="AQ41" s="3"/>
      <c r="AR41" s="3"/>
      <c r="AS41" s="3"/>
      <c r="AT41" s="3"/>
      <c r="AU41" s="3"/>
      <c r="AV41" s="3"/>
      <c r="AW41" s="3"/>
      <c r="AX41" s="3"/>
      <c r="AY41" s="3"/>
      <c r="AZ41" s="3"/>
      <c r="BA41" s="3"/>
      <c r="BB41" s="3"/>
      <c r="BC41" s="3"/>
      <c r="BD41" s="3"/>
      <c r="BE41" s="3"/>
      <c r="BF41" s="3"/>
      <c r="BG41" s="3"/>
      <c r="BH41" s="3"/>
      <c r="BI41" s="3"/>
      <c r="BJ41" s="3"/>
    </row>
    <row r="42" spans="1:62" s="41" customFormat="1" ht="15" x14ac:dyDescent="0.25">
      <c r="A42" s="42">
        <f t="shared" si="4"/>
        <v>38</v>
      </c>
      <c r="B42" s="58" t="s">
        <v>58</v>
      </c>
      <c r="C42" s="48">
        <v>22</v>
      </c>
      <c r="D42" s="49">
        <v>5</v>
      </c>
      <c r="E42" s="49"/>
      <c r="F42" s="49">
        <v>1</v>
      </c>
      <c r="G42" s="59">
        <v>2</v>
      </c>
      <c r="H42" s="59"/>
      <c r="I42" s="59"/>
      <c r="J42" s="59">
        <v>1</v>
      </c>
      <c r="K42" s="59">
        <v>1</v>
      </c>
      <c r="L42" s="59">
        <v>155</v>
      </c>
      <c r="M42" s="59">
        <v>1</v>
      </c>
      <c r="N42" s="59">
        <v>1</v>
      </c>
      <c r="O42" s="50">
        <f t="shared" si="0"/>
        <v>0</v>
      </c>
      <c r="P42" s="48">
        <v>33</v>
      </c>
      <c r="Q42" s="49">
        <v>3</v>
      </c>
      <c r="R42" s="49">
        <v>2</v>
      </c>
      <c r="S42" s="49">
        <v>1</v>
      </c>
      <c r="T42" s="49"/>
      <c r="U42" s="49">
        <v>1</v>
      </c>
      <c r="V42" s="49">
        <v>1</v>
      </c>
      <c r="W42" s="49">
        <v>130</v>
      </c>
      <c r="X42" s="49">
        <v>1</v>
      </c>
      <c r="Y42" s="49">
        <v>1</v>
      </c>
      <c r="Z42" s="50">
        <f t="shared" si="1"/>
        <v>0</v>
      </c>
      <c r="AA42" s="51">
        <f t="shared" si="2"/>
        <v>0</v>
      </c>
      <c r="AB42" s="52"/>
      <c r="AC42" s="53"/>
      <c r="AD42" s="54"/>
      <c r="AE42" s="54"/>
      <c r="AF42" s="55"/>
      <c r="AG42" s="55"/>
      <c r="AH42" s="55"/>
      <c r="AI42" s="55"/>
      <c r="AJ42" s="56"/>
      <c r="AK42" s="86" t="s">
        <v>57</v>
      </c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</row>
    <row r="43" spans="1:62" s="41" customFormat="1" ht="15" x14ac:dyDescent="0.25">
      <c r="A43" s="42">
        <f t="shared" si="4"/>
        <v>39</v>
      </c>
      <c r="B43" s="58" t="s">
        <v>59</v>
      </c>
      <c r="C43" s="48">
        <v>5</v>
      </c>
      <c r="D43" s="49">
        <v>3</v>
      </c>
      <c r="E43" s="49"/>
      <c r="F43" s="49">
        <v>2</v>
      </c>
      <c r="G43" s="59">
        <v>2</v>
      </c>
      <c r="H43" s="59"/>
      <c r="I43" s="59"/>
      <c r="J43" s="59">
        <v>1</v>
      </c>
      <c r="K43" s="59">
        <v>1</v>
      </c>
      <c r="L43" s="59">
        <v>155</v>
      </c>
      <c r="M43" s="59">
        <v>1</v>
      </c>
      <c r="N43" s="59">
        <v>1</v>
      </c>
      <c r="O43" s="50">
        <f t="shared" si="0"/>
        <v>0</v>
      </c>
      <c r="P43" s="48">
        <v>47</v>
      </c>
      <c r="Q43" s="49">
        <v>1</v>
      </c>
      <c r="R43" s="49">
        <v>2</v>
      </c>
      <c r="S43" s="49">
        <v>1</v>
      </c>
      <c r="T43" s="49"/>
      <c r="U43" s="49">
        <v>1</v>
      </c>
      <c r="V43" s="49">
        <v>1</v>
      </c>
      <c r="W43" s="49">
        <v>130</v>
      </c>
      <c r="X43" s="49">
        <v>1</v>
      </c>
      <c r="Y43" s="49">
        <v>1</v>
      </c>
      <c r="Z43" s="50">
        <f t="shared" si="1"/>
        <v>0</v>
      </c>
      <c r="AA43" s="51">
        <f t="shared" si="2"/>
        <v>0</v>
      </c>
      <c r="AB43" s="52"/>
      <c r="AC43" s="53"/>
      <c r="AD43" s="54"/>
      <c r="AE43" s="54"/>
      <c r="AF43" s="55"/>
      <c r="AG43" s="55"/>
      <c r="AH43" s="55"/>
      <c r="AI43" s="55"/>
      <c r="AJ43" s="56"/>
      <c r="AK43" s="86" t="s">
        <v>57</v>
      </c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3"/>
      <c r="AW43" s="3"/>
      <c r="AX43" s="3"/>
      <c r="AY43" s="3"/>
      <c r="AZ43" s="3"/>
      <c r="BA43" s="3"/>
      <c r="BB43" s="3"/>
      <c r="BC43" s="3"/>
      <c r="BD43" s="3"/>
      <c r="BE43" s="3"/>
      <c r="BF43" s="3"/>
      <c r="BG43" s="3"/>
      <c r="BH43" s="3"/>
      <c r="BI43" s="3"/>
      <c r="BJ43" s="3"/>
    </row>
    <row r="44" spans="1:62" s="41" customFormat="1" ht="15" x14ac:dyDescent="0.25">
      <c r="A44" s="42">
        <f t="shared" si="4"/>
        <v>40</v>
      </c>
      <c r="B44" s="58" t="s">
        <v>60</v>
      </c>
      <c r="C44" s="48">
        <v>26</v>
      </c>
      <c r="D44" s="49">
        <v>7</v>
      </c>
      <c r="E44" s="49"/>
      <c r="F44" s="49">
        <v>4</v>
      </c>
      <c r="G44" s="59">
        <v>2</v>
      </c>
      <c r="H44" s="59"/>
      <c r="I44" s="59"/>
      <c r="J44" s="59">
        <v>1</v>
      </c>
      <c r="K44" s="59">
        <v>1</v>
      </c>
      <c r="L44" s="59">
        <v>155</v>
      </c>
      <c r="M44" s="59">
        <v>1</v>
      </c>
      <c r="N44" s="59">
        <v>1</v>
      </c>
      <c r="O44" s="50">
        <f t="shared" si="0"/>
        <v>0</v>
      </c>
      <c r="P44" s="48">
        <v>27</v>
      </c>
      <c r="Q44" s="49">
        <v>2</v>
      </c>
      <c r="R44" s="49">
        <v>2</v>
      </c>
      <c r="S44" s="49">
        <v>1</v>
      </c>
      <c r="T44" s="49"/>
      <c r="U44" s="49">
        <v>1</v>
      </c>
      <c r="V44" s="49">
        <v>1</v>
      </c>
      <c r="W44" s="49">
        <v>130</v>
      </c>
      <c r="X44" s="49">
        <v>1</v>
      </c>
      <c r="Y44" s="49">
        <v>1</v>
      </c>
      <c r="Z44" s="50">
        <f t="shared" si="1"/>
        <v>0</v>
      </c>
      <c r="AA44" s="51">
        <f t="shared" si="2"/>
        <v>0</v>
      </c>
      <c r="AB44" s="52"/>
      <c r="AC44" s="53"/>
      <c r="AD44" s="54"/>
      <c r="AE44" s="54"/>
      <c r="AF44" s="55"/>
      <c r="AG44" s="55"/>
      <c r="AH44" s="55"/>
      <c r="AI44" s="55"/>
      <c r="AJ44" s="56"/>
      <c r="AK44" s="86" t="s">
        <v>57</v>
      </c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3"/>
      <c r="AW44" s="3"/>
      <c r="AX44" s="3"/>
      <c r="AY44" s="3"/>
      <c r="AZ44" s="3"/>
      <c r="BA44" s="3"/>
      <c r="BB44" s="3"/>
      <c r="BC44" s="3"/>
      <c r="BD44" s="3"/>
      <c r="BE44" s="3"/>
      <c r="BF44" s="3"/>
      <c r="BG44" s="3"/>
      <c r="BH44" s="3"/>
      <c r="BI44" s="3"/>
      <c r="BJ44" s="3"/>
    </row>
    <row r="45" spans="1:62" s="41" customFormat="1" ht="15" x14ac:dyDescent="0.25">
      <c r="A45" s="42">
        <f t="shared" si="4"/>
        <v>41</v>
      </c>
      <c r="B45" s="58" t="s">
        <v>61</v>
      </c>
      <c r="C45" s="44"/>
      <c r="D45" s="45"/>
      <c r="E45" s="45"/>
      <c r="F45" s="45"/>
      <c r="G45" s="46"/>
      <c r="H45" s="46"/>
      <c r="I45" s="46"/>
      <c r="J45" s="46"/>
      <c r="K45" s="46"/>
      <c r="L45" s="46"/>
      <c r="M45" s="46"/>
      <c r="N45" s="46"/>
      <c r="O45" s="47">
        <f t="shared" si="0"/>
        <v>0</v>
      </c>
      <c r="P45" s="48">
        <v>3</v>
      </c>
      <c r="Q45" s="49">
        <v>1</v>
      </c>
      <c r="R45" s="49">
        <v>1</v>
      </c>
      <c r="S45" s="49">
        <v>1</v>
      </c>
      <c r="T45" s="49">
        <v>1</v>
      </c>
      <c r="U45" s="49">
        <v>1</v>
      </c>
      <c r="V45" s="49">
        <v>1</v>
      </c>
      <c r="W45" s="49">
        <v>130</v>
      </c>
      <c r="X45" s="49">
        <v>1</v>
      </c>
      <c r="Y45" s="49">
        <v>1</v>
      </c>
      <c r="Z45" s="50">
        <f t="shared" si="1"/>
        <v>0</v>
      </c>
      <c r="AA45" s="87">
        <f t="shared" si="2"/>
        <v>0</v>
      </c>
      <c r="AB45" s="52"/>
      <c r="AC45" s="53"/>
      <c r="AD45" s="54"/>
      <c r="AE45" s="54"/>
      <c r="AF45" s="55"/>
      <c r="AG45" s="55"/>
      <c r="AH45" s="55"/>
      <c r="AI45" s="55"/>
      <c r="AJ45" s="56"/>
      <c r="AK45" s="86" t="s">
        <v>57</v>
      </c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3"/>
      <c r="AW45" s="3"/>
      <c r="AX45" s="3"/>
      <c r="AY45" s="3"/>
      <c r="AZ45" s="3"/>
      <c r="BA45" s="3"/>
      <c r="BB45" s="3"/>
      <c r="BC45" s="3"/>
      <c r="BD45" s="3"/>
      <c r="BE45" s="3"/>
      <c r="BF45" s="3"/>
      <c r="BG45" s="3"/>
      <c r="BH45" s="3"/>
      <c r="BI45" s="3"/>
      <c r="BJ45" s="3"/>
    </row>
    <row r="46" spans="1:62" s="41" customFormat="1" ht="15" x14ac:dyDescent="0.25">
      <c r="A46" s="42">
        <v>42</v>
      </c>
      <c r="B46" s="43" t="s">
        <v>62</v>
      </c>
      <c r="C46" s="44"/>
      <c r="D46" s="45"/>
      <c r="E46" s="45"/>
      <c r="F46" s="45"/>
      <c r="G46" s="46"/>
      <c r="H46" s="46"/>
      <c r="I46" s="46"/>
      <c r="J46" s="46"/>
      <c r="K46" s="46"/>
      <c r="L46" s="46"/>
      <c r="M46" s="46"/>
      <c r="N46" s="46"/>
      <c r="O46" s="47">
        <f t="shared" si="0"/>
        <v>0</v>
      </c>
      <c r="P46" s="48">
        <v>3</v>
      </c>
      <c r="Q46" s="49">
        <v>1</v>
      </c>
      <c r="R46" s="49">
        <v>1</v>
      </c>
      <c r="S46" s="49">
        <v>1</v>
      </c>
      <c r="T46" s="49">
        <v>1</v>
      </c>
      <c r="U46" s="49">
        <v>1</v>
      </c>
      <c r="V46" s="49">
        <v>1</v>
      </c>
      <c r="W46" s="49">
        <v>130</v>
      </c>
      <c r="X46" s="49">
        <v>1</v>
      </c>
      <c r="Y46" s="49">
        <v>1</v>
      </c>
      <c r="Z46" s="50">
        <f t="shared" si="1"/>
        <v>0</v>
      </c>
      <c r="AA46" s="87">
        <f t="shared" si="2"/>
        <v>0</v>
      </c>
      <c r="AB46" s="52"/>
      <c r="AC46" s="53"/>
      <c r="AD46" s="54"/>
      <c r="AE46" s="54"/>
      <c r="AF46" s="55"/>
      <c r="AG46" s="55"/>
      <c r="AH46" s="55"/>
      <c r="AI46" s="55"/>
      <c r="AJ46" s="56"/>
      <c r="AK46" s="86" t="s">
        <v>57</v>
      </c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3"/>
      <c r="AW46" s="3"/>
      <c r="AX46" s="3"/>
      <c r="AY46" s="3"/>
      <c r="AZ46" s="3"/>
      <c r="BA46" s="3"/>
      <c r="BB46" s="3"/>
      <c r="BC46" s="3"/>
      <c r="BD46" s="3"/>
      <c r="BE46" s="3"/>
      <c r="BF46" s="3"/>
      <c r="BG46" s="3"/>
      <c r="BH46" s="3"/>
      <c r="BI46" s="3"/>
      <c r="BJ46" s="3"/>
    </row>
    <row r="47" spans="1:62" s="41" customFormat="1" ht="15" x14ac:dyDescent="0.25">
      <c r="A47" s="42">
        <f t="shared" ref="A47:A54" si="5">SUM(A46+1)</f>
        <v>43</v>
      </c>
      <c r="B47" s="58" t="s">
        <v>63</v>
      </c>
      <c r="C47" s="44"/>
      <c r="D47" s="45"/>
      <c r="E47" s="45"/>
      <c r="F47" s="45"/>
      <c r="G47" s="46"/>
      <c r="H47" s="46"/>
      <c r="I47" s="46"/>
      <c r="J47" s="46"/>
      <c r="K47" s="46"/>
      <c r="L47" s="46"/>
      <c r="M47" s="46"/>
      <c r="N47" s="46"/>
      <c r="O47" s="47">
        <f t="shared" si="0"/>
        <v>0</v>
      </c>
      <c r="P47" s="48">
        <v>15</v>
      </c>
      <c r="Q47" s="49">
        <v>1</v>
      </c>
      <c r="R47" s="49">
        <v>1</v>
      </c>
      <c r="S47" s="49">
        <v>2</v>
      </c>
      <c r="T47" s="49"/>
      <c r="U47" s="49">
        <v>1</v>
      </c>
      <c r="V47" s="49">
        <v>1</v>
      </c>
      <c r="W47" s="49">
        <v>130</v>
      </c>
      <c r="X47" s="49">
        <v>1</v>
      </c>
      <c r="Y47" s="49">
        <v>1</v>
      </c>
      <c r="Z47" s="50">
        <f t="shared" si="1"/>
        <v>0</v>
      </c>
      <c r="AA47" s="51">
        <f t="shared" si="2"/>
        <v>0</v>
      </c>
      <c r="AB47" s="52"/>
      <c r="AC47" s="53"/>
      <c r="AD47" s="54"/>
      <c r="AE47" s="54"/>
      <c r="AF47" s="55"/>
      <c r="AG47" s="55"/>
      <c r="AH47" s="55"/>
      <c r="AI47" s="55"/>
      <c r="AJ47" s="56"/>
      <c r="AK47" s="86" t="s">
        <v>57</v>
      </c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3"/>
      <c r="AW47" s="3"/>
      <c r="AX47" s="3"/>
      <c r="AY47" s="3"/>
      <c r="AZ47" s="3"/>
      <c r="BA47" s="3"/>
      <c r="BB47" s="3"/>
      <c r="BC47" s="3"/>
      <c r="BD47" s="3"/>
      <c r="BE47" s="3"/>
      <c r="BF47" s="3"/>
      <c r="BG47" s="3"/>
      <c r="BH47" s="3"/>
      <c r="BI47" s="3"/>
      <c r="BJ47" s="3"/>
    </row>
    <row r="48" spans="1:62" s="41" customFormat="1" ht="15" x14ac:dyDescent="0.25">
      <c r="A48" s="42">
        <f t="shared" si="5"/>
        <v>44</v>
      </c>
      <c r="B48" s="58" t="s">
        <v>64</v>
      </c>
      <c r="C48" s="48">
        <v>72</v>
      </c>
      <c r="D48" s="49">
        <v>2</v>
      </c>
      <c r="E48" s="49"/>
      <c r="F48" s="49">
        <v>8</v>
      </c>
      <c r="G48" s="59"/>
      <c r="H48" s="59"/>
      <c r="I48" s="59"/>
      <c r="J48" s="59">
        <v>2</v>
      </c>
      <c r="K48" s="59">
        <v>1</v>
      </c>
      <c r="L48" s="59">
        <v>155</v>
      </c>
      <c r="M48" s="59">
        <v>1</v>
      </c>
      <c r="N48" s="59">
        <v>1</v>
      </c>
      <c r="O48" s="50">
        <f t="shared" si="0"/>
        <v>0</v>
      </c>
      <c r="P48" s="48">
        <v>199</v>
      </c>
      <c r="Q48" s="49">
        <v>16</v>
      </c>
      <c r="R48" s="49"/>
      <c r="S48" s="49">
        <v>7</v>
      </c>
      <c r="T48" s="49">
        <v>15</v>
      </c>
      <c r="U48" s="49">
        <v>7</v>
      </c>
      <c r="V48" s="49">
        <v>1</v>
      </c>
      <c r="W48" s="49">
        <v>130</v>
      </c>
      <c r="X48" s="49">
        <v>1</v>
      </c>
      <c r="Y48" s="49">
        <v>1</v>
      </c>
      <c r="Z48" s="50">
        <f t="shared" si="1"/>
        <v>0</v>
      </c>
      <c r="AA48" s="51">
        <f t="shared" si="2"/>
        <v>0</v>
      </c>
      <c r="AB48" s="52"/>
      <c r="AC48" s="53"/>
      <c r="AD48" s="54"/>
      <c r="AE48" s="54"/>
      <c r="AF48" s="55"/>
      <c r="AG48" s="55"/>
      <c r="AH48" s="55"/>
      <c r="AI48" s="55"/>
      <c r="AJ48" s="56"/>
      <c r="AK48" s="86" t="s">
        <v>57</v>
      </c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3"/>
      <c r="AW48" s="3"/>
      <c r="AX48" s="3"/>
      <c r="AY48" s="3"/>
      <c r="AZ48" s="3"/>
      <c r="BA48" s="3"/>
      <c r="BB48" s="3"/>
      <c r="BC48" s="3"/>
      <c r="BD48" s="3"/>
      <c r="BE48" s="3"/>
      <c r="BF48" s="3"/>
      <c r="BG48" s="3"/>
      <c r="BH48" s="3"/>
      <c r="BI48" s="3"/>
      <c r="BJ48" s="3"/>
    </row>
    <row r="49" spans="1:62" s="41" customFormat="1" ht="15" x14ac:dyDescent="0.25">
      <c r="A49" s="42">
        <f t="shared" si="5"/>
        <v>45</v>
      </c>
      <c r="B49" s="58" t="s">
        <v>65</v>
      </c>
      <c r="C49" s="48">
        <v>24</v>
      </c>
      <c r="D49" s="49">
        <v>4</v>
      </c>
      <c r="E49" s="49"/>
      <c r="F49" s="49">
        <v>1</v>
      </c>
      <c r="G49" s="59"/>
      <c r="H49" s="59"/>
      <c r="I49" s="59"/>
      <c r="J49" s="59">
        <v>1</v>
      </c>
      <c r="K49" s="59">
        <v>1</v>
      </c>
      <c r="L49" s="59">
        <v>155</v>
      </c>
      <c r="M49" s="59">
        <v>1</v>
      </c>
      <c r="N49" s="59">
        <v>1</v>
      </c>
      <c r="O49" s="50">
        <f t="shared" si="0"/>
        <v>0</v>
      </c>
      <c r="P49" s="44"/>
      <c r="Q49" s="45"/>
      <c r="R49" s="45"/>
      <c r="S49" s="45"/>
      <c r="T49" s="45"/>
      <c r="U49" s="45"/>
      <c r="V49" s="45"/>
      <c r="W49" s="45"/>
      <c r="X49" s="45"/>
      <c r="Y49" s="45"/>
      <c r="Z49" s="47">
        <f t="shared" si="1"/>
        <v>0</v>
      </c>
      <c r="AA49" s="51">
        <f t="shared" si="2"/>
        <v>0</v>
      </c>
      <c r="AB49" s="52"/>
      <c r="AC49" s="53"/>
      <c r="AD49" s="54"/>
      <c r="AE49" s="54"/>
      <c r="AF49" s="55"/>
      <c r="AG49" s="55"/>
      <c r="AH49" s="55"/>
      <c r="AI49" s="55"/>
      <c r="AJ49" s="56"/>
      <c r="AK49" s="86" t="s">
        <v>57</v>
      </c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  <c r="AW49" s="3"/>
      <c r="AX49" s="3"/>
      <c r="AY49" s="3"/>
      <c r="AZ49" s="3"/>
      <c r="BA49" s="3"/>
      <c r="BB49" s="3"/>
      <c r="BC49" s="3"/>
      <c r="BD49" s="3"/>
      <c r="BE49" s="3"/>
      <c r="BF49" s="3"/>
      <c r="BG49" s="3"/>
      <c r="BH49" s="3"/>
      <c r="BI49" s="3"/>
      <c r="BJ49" s="3"/>
    </row>
    <row r="50" spans="1:62" s="41" customFormat="1" ht="15" x14ac:dyDescent="0.25">
      <c r="A50" s="42">
        <f t="shared" si="5"/>
        <v>46</v>
      </c>
      <c r="B50" s="58" t="s">
        <v>66</v>
      </c>
      <c r="C50" s="48">
        <v>15</v>
      </c>
      <c r="D50" s="49">
        <v>1</v>
      </c>
      <c r="E50" s="49"/>
      <c r="F50" s="49">
        <v>1</v>
      </c>
      <c r="G50" s="59">
        <v>2</v>
      </c>
      <c r="H50" s="59"/>
      <c r="I50" s="59"/>
      <c r="J50" s="59">
        <v>1</v>
      </c>
      <c r="K50" s="59">
        <v>1</v>
      </c>
      <c r="L50" s="59">
        <v>155</v>
      </c>
      <c r="M50" s="59">
        <v>1</v>
      </c>
      <c r="N50" s="59">
        <v>1</v>
      </c>
      <c r="O50" s="50">
        <f t="shared" si="0"/>
        <v>0</v>
      </c>
      <c r="P50" s="48">
        <v>38</v>
      </c>
      <c r="Q50" s="49">
        <v>5</v>
      </c>
      <c r="R50" s="49">
        <v>2</v>
      </c>
      <c r="S50" s="49">
        <v>1</v>
      </c>
      <c r="T50" s="49"/>
      <c r="U50" s="49">
        <v>1</v>
      </c>
      <c r="V50" s="49">
        <v>1</v>
      </c>
      <c r="W50" s="49">
        <v>130</v>
      </c>
      <c r="X50" s="49">
        <v>1</v>
      </c>
      <c r="Y50" s="49">
        <v>1</v>
      </c>
      <c r="Z50" s="50">
        <f t="shared" si="1"/>
        <v>0</v>
      </c>
      <c r="AA50" s="51">
        <f t="shared" si="2"/>
        <v>0</v>
      </c>
      <c r="AB50" s="52"/>
      <c r="AC50" s="53"/>
      <c r="AD50" s="54"/>
      <c r="AE50" s="54"/>
      <c r="AF50" s="55"/>
      <c r="AG50" s="55"/>
      <c r="AH50" s="55"/>
      <c r="AI50" s="55"/>
      <c r="AJ50" s="56"/>
      <c r="AK50" s="86" t="s">
        <v>57</v>
      </c>
      <c r="AL50" s="3"/>
      <c r="AM50" s="3"/>
      <c r="AN50" s="3"/>
      <c r="AO50" s="3"/>
      <c r="AP50" s="3"/>
      <c r="AQ50" s="3"/>
      <c r="AR50" s="3"/>
      <c r="AS50" s="3"/>
      <c r="AT50" s="3"/>
      <c r="AU50" s="3"/>
      <c r="AV50" s="3"/>
      <c r="AW50" s="3"/>
      <c r="AX50" s="3"/>
      <c r="AY50" s="3"/>
      <c r="AZ50" s="3"/>
      <c r="BA50" s="3"/>
      <c r="BB50" s="3"/>
      <c r="BC50" s="3"/>
      <c r="BD50" s="3"/>
      <c r="BE50" s="3"/>
      <c r="BF50" s="3"/>
      <c r="BG50" s="3"/>
      <c r="BH50" s="3"/>
      <c r="BI50" s="3"/>
      <c r="BJ50" s="3"/>
    </row>
    <row r="51" spans="1:62" s="41" customFormat="1" ht="15" x14ac:dyDescent="0.25">
      <c r="A51" s="42">
        <f t="shared" si="5"/>
        <v>47</v>
      </c>
      <c r="B51" s="58" t="s">
        <v>67</v>
      </c>
      <c r="C51" s="48">
        <v>4</v>
      </c>
      <c r="D51" s="49">
        <v>1</v>
      </c>
      <c r="E51" s="49"/>
      <c r="F51" s="49">
        <v>1</v>
      </c>
      <c r="G51" s="59">
        <v>2</v>
      </c>
      <c r="H51" s="59"/>
      <c r="I51" s="59"/>
      <c r="J51" s="59">
        <v>1</v>
      </c>
      <c r="K51" s="59">
        <v>1</v>
      </c>
      <c r="L51" s="59">
        <v>155</v>
      </c>
      <c r="M51" s="59">
        <v>1</v>
      </c>
      <c r="N51" s="59">
        <v>1</v>
      </c>
      <c r="O51" s="50">
        <f t="shared" si="0"/>
        <v>0</v>
      </c>
      <c r="P51" s="48">
        <v>24</v>
      </c>
      <c r="Q51" s="49">
        <v>1</v>
      </c>
      <c r="R51" s="49">
        <v>2</v>
      </c>
      <c r="S51" s="49">
        <v>1</v>
      </c>
      <c r="T51" s="49"/>
      <c r="U51" s="49">
        <v>1</v>
      </c>
      <c r="V51" s="49">
        <v>1</v>
      </c>
      <c r="W51" s="49">
        <v>130</v>
      </c>
      <c r="X51" s="49">
        <v>1</v>
      </c>
      <c r="Y51" s="49">
        <v>1</v>
      </c>
      <c r="Z51" s="50">
        <f t="shared" si="1"/>
        <v>0</v>
      </c>
      <c r="AA51" s="51">
        <f t="shared" si="2"/>
        <v>0</v>
      </c>
      <c r="AB51" s="52"/>
      <c r="AC51" s="53"/>
      <c r="AD51" s="54"/>
      <c r="AE51" s="54"/>
      <c r="AF51" s="55"/>
      <c r="AG51" s="55"/>
      <c r="AH51" s="55"/>
      <c r="AI51" s="55"/>
      <c r="AJ51" s="56"/>
      <c r="AK51" s="86" t="s">
        <v>57</v>
      </c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3"/>
      <c r="AW51" s="3"/>
      <c r="AX51" s="3"/>
      <c r="AY51" s="3"/>
      <c r="AZ51" s="3"/>
      <c r="BA51" s="3"/>
      <c r="BB51" s="3"/>
      <c r="BC51" s="3"/>
      <c r="BD51" s="3"/>
      <c r="BE51" s="3"/>
      <c r="BF51" s="3"/>
      <c r="BG51" s="3"/>
      <c r="BH51" s="3"/>
      <c r="BI51" s="3"/>
      <c r="BJ51" s="3"/>
    </row>
    <row r="52" spans="1:62" s="41" customFormat="1" ht="15" x14ac:dyDescent="0.25">
      <c r="A52" s="42">
        <f t="shared" si="5"/>
        <v>48</v>
      </c>
      <c r="B52" s="58" t="s">
        <v>68</v>
      </c>
      <c r="C52" s="48">
        <v>6</v>
      </c>
      <c r="D52" s="49">
        <v>1</v>
      </c>
      <c r="E52" s="49"/>
      <c r="F52" s="49">
        <v>2</v>
      </c>
      <c r="G52" s="59">
        <v>2</v>
      </c>
      <c r="H52" s="59"/>
      <c r="I52" s="59"/>
      <c r="J52" s="59">
        <v>1</v>
      </c>
      <c r="K52" s="59">
        <v>1</v>
      </c>
      <c r="L52" s="59">
        <v>155</v>
      </c>
      <c r="M52" s="59">
        <v>1</v>
      </c>
      <c r="N52" s="59">
        <v>1</v>
      </c>
      <c r="O52" s="50">
        <f t="shared" si="0"/>
        <v>0</v>
      </c>
      <c r="P52" s="48">
        <v>23</v>
      </c>
      <c r="Q52" s="49">
        <v>2</v>
      </c>
      <c r="R52" s="49">
        <v>2</v>
      </c>
      <c r="S52" s="49">
        <v>1</v>
      </c>
      <c r="T52" s="49"/>
      <c r="U52" s="49">
        <v>1</v>
      </c>
      <c r="V52" s="49">
        <v>1</v>
      </c>
      <c r="W52" s="49">
        <v>130</v>
      </c>
      <c r="X52" s="49">
        <v>1</v>
      </c>
      <c r="Y52" s="49">
        <v>1</v>
      </c>
      <c r="Z52" s="50">
        <f t="shared" si="1"/>
        <v>0</v>
      </c>
      <c r="AA52" s="51">
        <f t="shared" si="2"/>
        <v>0</v>
      </c>
      <c r="AB52" s="52"/>
      <c r="AC52" s="53"/>
      <c r="AD52" s="54"/>
      <c r="AE52" s="54"/>
      <c r="AF52" s="55"/>
      <c r="AG52" s="55"/>
      <c r="AH52" s="55"/>
      <c r="AI52" s="55"/>
      <c r="AJ52" s="56"/>
      <c r="AK52" s="86" t="s">
        <v>57</v>
      </c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3"/>
      <c r="AW52" s="3"/>
      <c r="AX52" s="3"/>
      <c r="AY52" s="3"/>
      <c r="AZ52" s="3"/>
      <c r="BA52" s="3"/>
      <c r="BB52" s="3"/>
      <c r="BC52" s="3"/>
      <c r="BD52" s="3"/>
      <c r="BE52" s="3"/>
      <c r="BF52" s="3"/>
      <c r="BG52" s="3"/>
      <c r="BH52" s="3"/>
      <c r="BI52" s="3"/>
      <c r="BJ52" s="3"/>
    </row>
    <row r="53" spans="1:62" s="41" customFormat="1" ht="15" x14ac:dyDescent="0.25">
      <c r="A53" s="42">
        <f t="shared" si="5"/>
        <v>49</v>
      </c>
      <c r="B53" s="58" t="s">
        <v>69</v>
      </c>
      <c r="C53" s="44"/>
      <c r="D53" s="45"/>
      <c r="E53" s="45"/>
      <c r="F53" s="45"/>
      <c r="G53" s="46"/>
      <c r="H53" s="46"/>
      <c r="I53" s="46"/>
      <c r="J53" s="46"/>
      <c r="K53" s="46"/>
      <c r="L53" s="46"/>
      <c r="M53" s="46"/>
      <c r="N53" s="46"/>
      <c r="O53" s="47">
        <f t="shared" si="0"/>
        <v>0</v>
      </c>
      <c r="P53" s="48">
        <v>35</v>
      </c>
      <c r="Q53" s="49">
        <v>1</v>
      </c>
      <c r="R53" s="49">
        <v>1</v>
      </c>
      <c r="S53" s="49">
        <v>2</v>
      </c>
      <c r="T53" s="49"/>
      <c r="U53" s="49">
        <v>1</v>
      </c>
      <c r="V53" s="49">
        <v>1</v>
      </c>
      <c r="W53" s="49">
        <v>130</v>
      </c>
      <c r="X53" s="49">
        <v>1</v>
      </c>
      <c r="Y53" s="49">
        <v>1</v>
      </c>
      <c r="Z53" s="50">
        <f t="shared" si="1"/>
        <v>0</v>
      </c>
      <c r="AA53" s="51">
        <f t="shared" si="2"/>
        <v>0</v>
      </c>
      <c r="AB53" s="52"/>
      <c r="AC53" s="53"/>
      <c r="AD53" s="54"/>
      <c r="AE53" s="54"/>
      <c r="AF53" s="55"/>
      <c r="AG53" s="55"/>
      <c r="AH53" s="55"/>
      <c r="AI53" s="55"/>
      <c r="AJ53" s="56"/>
      <c r="AK53" s="86" t="s">
        <v>57</v>
      </c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3"/>
      <c r="AW53" s="3"/>
      <c r="AX53" s="3"/>
      <c r="AY53" s="3"/>
      <c r="AZ53" s="3"/>
      <c r="BA53" s="3"/>
      <c r="BB53" s="3"/>
      <c r="BC53" s="3"/>
      <c r="BD53" s="3"/>
      <c r="BE53" s="3"/>
      <c r="BF53" s="3"/>
      <c r="BG53" s="3"/>
      <c r="BH53" s="3"/>
      <c r="BI53" s="3"/>
      <c r="BJ53" s="3"/>
    </row>
    <row r="54" spans="1:62" s="41" customFormat="1" ht="15" x14ac:dyDescent="0.25">
      <c r="A54" s="42">
        <f t="shared" si="5"/>
        <v>50</v>
      </c>
      <c r="B54" s="58" t="s">
        <v>70</v>
      </c>
      <c r="C54" s="48">
        <v>5</v>
      </c>
      <c r="D54" s="49">
        <v>2</v>
      </c>
      <c r="E54" s="49"/>
      <c r="F54" s="49">
        <v>1</v>
      </c>
      <c r="G54" s="59">
        <v>2</v>
      </c>
      <c r="H54" s="59"/>
      <c r="I54" s="59"/>
      <c r="J54" s="59">
        <v>1</v>
      </c>
      <c r="K54" s="59">
        <v>1</v>
      </c>
      <c r="L54" s="59">
        <v>155</v>
      </c>
      <c r="M54" s="59">
        <v>1</v>
      </c>
      <c r="N54" s="59">
        <v>1</v>
      </c>
      <c r="O54" s="50">
        <f t="shared" si="0"/>
        <v>0</v>
      </c>
      <c r="P54" s="48">
        <v>12</v>
      </c>
      <c r="Q54" s="49">
        <v>2</v>
      </c>
      <c r="R54" s="49">
        <v>2</v>
      </c>
      <c r="S54" s="49">
        <v>1</v>
      </c>
      <c r="T54" s="49"/>
      <c r="U54" s="49">
        <v>1</v>
      </c>
      <c r="V54" s="49">
        <v>1</v>
      </c>
      <c r="W54" s="49">
        <v>130</v>
      </c>
      <c r="X54" s="49">
        <v>1</v>
      </c>
      <c r="Y54" s="49">
        <v>1</v>
      </c>
      <c r="Z54" s="50">
        <f t="shared" si="1"/>
        <v>0</v>
      </c>
      <c r="AA54" s="51">
        <f t="shared" si="2"/>
        <v>0</v>
      </c>
      <c r="AB54" s="52"/>
      <c r="AC54" s="53"/>
      <c r="AD54" s="54"/>
      <c r="AE54" s="54"/>
      <c r="AF54" s="55"/>
      <c r="AG54" s="55"/>
      <c r="AH54" s="55"/>
      <c r="AI54" s="55"/>
      <c r="AJ54" s="56"/>
      <c r="AK54" s="86" t="s">
        <v>57</v>
      </c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3"/>
      <c r="AW54" s="3"/>
      <c r="AX54" s="3"/>
      <c r="AY54" s="3"/>
      <c r="AZ54" s="3"/>
      <c r="BA54" s="3"/>
      <c r="BB54" s="3"/>
      <c r="BC54" s="3"/>
      <c r="BD54" s="3"/>
      <c r="BE54" s="3"/>
      <c r="BF54" s="3"/>
      <c r="BG54" s="3"/>
      <c r="BH54" s="3"/>
      <c r="BI54" s="3"/>
      <c r="BJ54" s="3"/>
    </row>
    <row r="55" spans="1:62" s="41" customFormat="1" ht="15.75" thickBot="1" x14ac:dyDescent="0.3">
      <c r="A55" s="88">
        <v>51</v>
      </c>
      <c r="B55" s="72" t="s">
        <v>71</v>
      </c>
      <c r="C55" s="89"/>
      <c r="D55" s="90"/>
      <c r="E55" s="90"/>
      <c r="F55" s="90"/>
      <c r="G55" s="91"/>
      <c r="H55" s="91"/>
      <c r="I55" s="91"/>
      <c r="J55" s="91"/>
      <c r="K55" s="91"/>
      <c r="L55" s="91"/>
      <c r="M55" s="91"/>
      <c r="N55" s="91"/>
      <c r="O55" s="92">
        <f t="shared" si="0"/>
        <v>0</v>
      </c>
      <c r="P55" s="77">
        <v>8</v>
      </c>
      <c r="Q55" s="75">
        <v>1</v>
      </c>
      <c r="R55" s="75"/>
      <c r="S55" s="75">
        <v>1</v>
      </c>
      <c r="T55" s="75">
        <v>1</v>
      </c>
      <c r="U55" s="75">
        <v>1</v>
      </c>
      <c r="V55" s="75">
        <v>1</v>
      </c>
      <c r="W55" s="75">
        <v>130</v>
      </c>
      <c r="X55" s="75">
        <v>1</v>
      </c>
      <c r="Y55" s="75">
        <v>1</v>
      </c>
      <c r="Z55" s="76">
        <f t="shared" si="1"/>
        <v>0</v>
      </c>
      <c r="AA55" s="78">
        <f t="shared" si="2"/>
        <v>0</v>
      </c>
      <c r="AB55" s="79"/>
      <c r="AC55" s="80"/>
      <c r="AD55" s="81"/>
      <c r="AE55" s="81"/>
      <c r="AF55" s="82"/>
      <c r="AG55" s="82"/>
      <c r="AH55" s="82"/>
      <c r="AI55" s="82"/>
      <c r="AJ55" s="83"/>
      <c r="AK55" s="93" t="s">
        <v>57</v>
      </c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3"/>
      <c r="AW55" s="3"/>
      <c r="AX55" s="3"/>
      <c r="AY55" s="3"/>
      <c r="AZ55" s="3"/>
      <c r="BA55" s="3"/>
      <c r="BB55" s="3"/>
      <c r="BC55" s="3"/>
      <c r="BD55" s="3"/>
      <c r="BE55" s="3"/>
      <c r="BF55" s="3"/>
      <c r="BG55" s="3"/>
      <c r="BH55" s="3"/>
      <c r="BI55" s="3"/>
      <c r="BJ55" s="3"/>
    </row>
    <row r="56" spans="1:62" s="41" customFormat="1" ht="15" x14ac:dyDescent="0.25">
      <c r="A56" s="25">
        <v>52</v>
      </c>
      <c r="B56" s="26" t="s">
        <v>72</v>
      </c>
      <c r="C56" s="27">
        <v>24</v>
      </c>
      <c r="D56" s="28">
        <v>7</v>
      </c>
      <c r="E56" s="28"/>
      <c r="F56" s="28">
        <v>1</v>
      </c>
      <c r="G56" s="29">
        <v>2</v>
      </c>
      <c r="H56" s="29"/>
      <c r="I56" s="29"/>
      <c r="J56" s="29">
        <v>2</v>
      </c>
      <c r="K56" s="29">
        <v>1</v>
      </c>
      <c r="L56" s="29">
        <v>155</v>
      </c>
      <c r="M56" s="29">
        <v>1</v>
      </c>
      <c r="N56" s="29">
        <v>1</v>
      </c>
      <c r="O56" s="30">
        <f t="shared" si="0"/>
        <v>0</v>
      </c>
      <c r="P56" s="27">
        <v>34</v>
      </c>
      <c r="Q56" s="28">
        <v>1</v>
      </c>
      <c r="R56" s="28">
        <v>2</v>
      </c>
      <c r="S56" s="28">
        <v>1</v>
      </c>
      <c r="T56" s="28"/>
      <c r="U56" s="28">
        <v>2</v>
      </c>
      <c r="V56" s="28">
        <v>1</v>
      </c>
      <c r="W56" s="28">
        <v>130</v>
      </c>
      <c r="X56" s="28">
        <v>1</v>
      </c>
      <c r="Y56" s="28">
        <v>1</v>
      </c>
      <c r="Z56" s="30">
        <f t="shared" si="1"/>
        <v>0</v>
      </c>
      <c r="AA56" s="34">
        <f t="shared" si="2"/>
        <v>0</v>
      </c>
      <c r="AB56" s="35"/>
      <c r="AC56" s="36"/>
      <c r="AD56" s="37"/>
      <c r="AE56" s="37"/>
      <c r="AF56" s="38"/>
      <c r="AG56" s="38"/>
      <c r="AH56" s="38"/>
      <c r="AI56" s="38"/>
      <c r="AJ56" s="39"/>
      <c r="AK56" s="94" t="s">
        <v>73</v>
      </c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3"/>
      <c r="AW56" s="3"/>
      <c r="AX56" s="3"/>
      <c r="AY56" s="3"/>
      <c r="AZ56" s="3"/>
      <c r="BA56" s="3"/>
      <c r="BB56" s="3"/>
      <c r="BC56" s="3"/>
      <c r="BD56" s="3"/>
      <c r="BE56" s="3"/>
      <c r="BF56" s="3"/>
      <c r="BG56" s="3"/>
      <c r="BH56" s="3"/>
      <c r="BI56" s="3"/>
      <c r="BJ56" s="3"/>
    </row>
    <row r="57" spans="1:62" s="41" customFormat="1" ht="15.75" thickBot="1" x14ac:dyDescent="0.3">
      <c r="A57" s="88">
        <v>53</v>
      </c>
      <c r="B57" s="72" t="s">
        <v>74</v>
      </c>
      <c r="C57" s="89"/>
      <c r="D57" s="90"/>
      <c r="E57" s="90"/>
      <c r="F57" s="90"/>
      <c r="G57" s="91"/>
      <c r="H57" s="91"/>
      <c r="I57" s="91"/>
      <c r="J57" s="91"/>
      <c r="K57" s="91"/>
      <c r="L57" s="91"/>
      <c r="M57" s="91"/>
      <c r="N57" s="91"/>
      <c r="O57" s="92">
        <f t="shared" si="0"/>
        <v>0</v>
      </c>
      <c r="P57" s="77">
        <v>3</v>
      </c>
      <c r="Q57" s="75">
        <v>1</v>
      </c>
      <c r="R57" s="75">
        <v>1</v>
      </c>
      <c r="S57" s="75">
        <v>1</v>
      </c>
      <c r="T57" s="75"/>
      <c r="U57" s="75">
        <v>1</v>
      </c>
      <c r="V57" s="75">
        <v>1</v>
      </c>
      <c r="W57" s="75">
        <v>130</v>
      </c>
      <c r="X57" s="75">
        <v>1</v>
      </c>
      <c r="Y57" s="75">
        <v>1</v>
      </c>
      <c r="Z57" s="76">
        <f t="shared" si="1"/>
        <v>0</v>
      </c>
      <c r="AA57" s="78">
        <f t="shared" si="2"/>
        <v>0</v>
      </c>
      <c r="AB57" s="79"/>
      <c r="AC57" s="80"/>
      <c r="AD57" s="81"/>
      <c r="AE57" s="81"/>
      <c r="AF57" s="82"/>
      <c r="AG57" s="82"/>
      <c r="AH57" s="82"/>
      <c r="AI57" s="82"/>
      <c r="AJ57" s="83"/>
      <c r="AK57" s="95" t="s">
        <v>73</v>
      </c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3"/>
      <c r="AW57" s="3"/>
      <c r="AX57" s="3"/>
      <c r="AY57" s="3"/>
      <c r="AZ57" s="3"/>
      <c r="BA57" s="3"/>
      <c r="BB57" s="3"/>
      <c r="BC57" s="3"/>
      <c r="BD57" s="3"/>
      <c r="BE57" s="3"/>
      <c r="BF57" s="3"/>
      <c r="BG57" s="3"/>
      <c r="BH57" s="3"/>
      <c r="BI57" s="3"/>
      <c r="BJ57" s="3"/>
    </row>
    <row r="58" spans="1:62" s="41" customFormat="1" ht="15" x14ac:dyDescent="0.25">
      <c r="A58" s="25">
        <v>54</v>
      </c>
      <c r="B58" s="96" t="s">
        <v>75</v>
      </c>
      <c r="C58" s="31"/>
      <c r="D58" s="32"/>
      <c r="E58" s="32"/>
      <c r="F58" s="32"/>
      <c r="G58" s="97"/>
      <c r="H58" s="97"/>
      <c r="I58" s="97"/>
      <c r="J58" s="97"/>
      <c r="K58" s="97"/>
      <c r="L58" s="97"/>
      <c r="M58" s="97"/>
      <c r="N58" s="97"/>
      <c r="O58" s="33">
        <f t="shared" si="0"/>
        <v>0</v>
      </c>
      <c r="P58" s="27">
        <v>3</v>
      </c>
      <c r="Q58" s="28">
        <v>1</v>
      </c>
      <c r="R58" s="28">
        <v>1</v>
      </c>
      <c r="S58" s="28">
        <v>1</v>
      </c>
      <c r="T58" s="28">
        <v>1</v>
      </c>
      <c r="U58" s="28">
        <v>1</v>
      </c>
      <c r="V58" s="28">
        <v>1</v>
      </c>
      <c r="W58" s="28">
        <v>130</v>
      </c>
      <c r="X58" s="28">
        <v>1</v>
      </c>
      <c r="Y58" s="28">
        <v>1</v>
      </c>
      <c r="Z58" s="30">
        <f t="shared" si="1"/>
        <v>0</v>
      </c>
      <c r="AA58" s="34">
        <f t="shared" si="2"/>
        <v>0</v>
      </c>
      <c r="AB58" s="35"/>
      <c r="AC58" s="36"/>
      <c r="AD58" s="37"/>
      <c r="AE58" s="37"/>
      <c r="AF58" s="38"/>
      <c r="AG58" s="38"/>
      <c r="AH58" s="38"/>
      <c r="AI58" s="38"/>
      <c r="AJ58" s="39"/>
      <c r="AK58" s="98" t="s">
        <v>76</v>
      </c>
      <c r="AL58" s="3"/>
      <c r="AM58" s="3"/>
      <c r="AN58" s="3"/>
      <c r="AO58" s="3"/>
      <c r="AP58" s="3"/>
      <c r="AQ58" s="3"/>
      <c r="AR58" s="3"/>
      <c r="AS58" s="3"/>
      <c r="AT58" s="3"/>
      <c r="AU58" s="3"/>
      <c r="AV58" s="3"/>
      <c r="AW58" s="3"/>
      <c r="AX58" s="3"/>
      <c r="AY58" s="3"/>
      <c r="AZ58" s="3"/>
      <c r="BA58" s="3"/>
      <c r="BB58" s="3"/>
      <c r="BC58" s="3"/>
      <c r="BD58" s="3"/>
      <c r="BE58" s="3"/>
      <c r="BF58" s="3"/>
      <c r="BG58" s="3"/>
      <c r="BH58" s="3"/>
      <c r="BI58" s="3"/>
      <c r="BJ58" s="3"/>
    </row>
    <row r="59" spans="1:62" s="41" customFormat="1" ht="15" x14ac:dyDescent="0.25">
      <c r="A59" s="42">
        <v>55</v>
      </c>
      <c r="B59" s="99" t="s">
        <v>77</v>
      </c>
      <c r="C59" s="44"/>
      <c r="D59" s="45"/>
      <c r="E59" s="45"/>
      <c r="F59" s="45"/>
      <c r="G59" s="46"/>
      <c r="H59" s="46"/>
      <c r="I59" s="46"/>
      <c r="J59" s="46"/>
      <c r="K59" s="46"/>
      <c r="L59" s="46"/>
      <c r="M59" s="46"/>
      <c r="N59" s="46"/>
      <c r="O59" s="47">
        <f t="shared" si="0"/>
        <v>0</v>
      </c>
      <c r="P59" s="48">
        <v>3</v>
      </c>
      <c r="Q59" s="49">
        <v>1</v>
      </c>
      <c r="R59" s="49">
        <v>1</v>
      </c>
      <c r="S59" s="49">
        <v>1</v>
      </c>
      <c r="T59" s="49">
        <v>1</v>
      </c>
      <c r="U59" s="49">
        <v>1</v>
      </c>
      <c r="V59" s="49">
        <v>1</v>
      </c>
      <c r="W59" s="49">
        <v>130</v>
      </c>
      <c r="X59" s="49">
        <v>1</v>
      </c>
      <c r="Y59" s="49">
        <v>1</v>
      </c>
      <c r="Z59" s="50">
        <f t="shared" si="1"/>
        <v>0</v>
      </c>
      <c r="AA59" s="51">
        <f t="shared" si="2"/>
        <v>0</v>
      </c>
      <c r="AB59" s="52"/>
      <c r="AC59" s="53"/>
      <c r="AD59" s="54"/>
      <c r="AE59" s="54"/>
      <c r="AF59" s="55"/>
      <c r="AG59" s="55"/>
      <c r="AH59" s="55"/>
      <c r="AI59" s="55"/>
      <c r="AJ59" s="56"/>
      <c r="AK59" s="100" t="s">
        <v>76</v>
      </c>
      <c r="AL59" s="3"/>
      <c r="AM59" s="3"/>
      <c r="AN59" s="3"/>
      <c r="AO59" s="3"/>
      <c r="AP59" s="3"/>
      <c r="AQ59" s="3"/>
      <c r="AR59" s="3"/>
      <c r="AS59" s="3"/>
      <c r="AT59" s="3"/>
      <c r="AU59" s="3"/>
      <c r="AV59" s="3"/>
      <c r="AW59" s="3"/>
      <c r="AX59" s="3"/>
      <c r="AY59" s="3"/>
      <c r="AZ59" s="3"/>
      <c r="BA59" s="3"/>
      <c r="BB59" s="3"/>
      <c r="BC59" s="3"/>
      <c r="BD59" s="3"/>
      <c r="BE59" s="3"/>
      <c r="BF59" s="3"/>
      <c r="BG59" s="3"/>
      <c r="BH59" s="3"/>
      <c r="BI59" s="3"/>
      <c r="BJ59" s="3"/>
    </row>
    <row r="60" spans="1:62" s="41" customFormat="1" ht="15" x14ac:dyDescent="0.25">
      <c r="A60" s="42">
        <f>SUM(A59+1)</f>
        <v>56</v>
      </c>
      <c r="B60" s="58" t="s">
        <v>78</v>
      </c>
      <c r="C60" s="44"/>
      <c r="D60" s="45"/>
      <c r="E60" s="45"/>
      <c r="F60" s="45"/>
      <c r="G60" s="46"/>
      <c r="H60" s="46"/>
      <c r="I60" s="46"/>
      <c r="J60" s="46"/>
      <c r="K60" s="46"/>
      <c r="L60" s="46"/>
      <c r="M60" s="46"/>
      <c r="N60" s="46"/>
      <c r="O60" s="47">
        <f t="shared" si="0"/>
        <v>0</v>
      </c>
      <c r="P60" s="48">
        <v>18</v>
      </c>
      <c r="Q60" s="49">
        <v>2</v>
      </c>
      <c r="R60" s="49"/>
      <c r="S60" s="49">
        <v>1</v>
      </c>
      <c r="T60" s="49"/>
      <c r="U60" s="49">
        <v>1</v>
      </c>
      <c r="V60" s="49">
        <v>1</v>
      </c>
      <c r="W60" s="49">
        <v>130</v>
      </c>
      <c r="X60" s="49">
        <v>1</v>
      </c>
      <c r="Y60" s="49">
        <v>1</v>
      </c>
      <c r="Z60" s="50">
        <f t="shared" si="1"/>
        <v>0</v>
      </c>
      <c r="AA60" s="51">
        <f t="shared" si="2"/>
        <v>0</v>
      </c>
      <c r="AB60" s="52"/>
      <c r="AC60" s="53"/>
      <c r="AD60" s="54"/>
      <c r="AE60" s="54"/>
      <c r="AF60" s="55"/>
      <c r="AG60" s="55"/>
      <c r="AH60" s="55"/>
      <c r="AI60" s="55"/>
      <c r="AJ60" s="56"/>
      <c r="AK60" s="100" t="s">
        <v>76</v>
      </c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3"/>
      <c r="AW60" s="3"/>
      <c r="AX60" s="3"/>
      <c r="AY60" s="3"/>
      <c r="AZ60" s="3"/>
      <c r="BA60" s="3"/>
      <c r="BB60" s="3"/>
      <c r="BC60" s="3"/>
      <c r="BD60" s="3"/>
      <c r="BE60" s="3"/>
      <c r="BF60" s="3"/>
      <c r="BG60" s="3"/>
      <c r="BH60" s="3"/>
      <c r="BI60" s="3"/>
      <c r="BJ60" s="3"/>
    </row>
    <row r="61" spans="1:62" s="41" customFormat="1" ht="15" x14ac:dyDescent="0.25">
      <c r="A61" s="42">
        <f>SUM(A60+1)</f>
        <v>57</v>
      </c>
      <c r="B61" s="58" t="s">
        <v>79</v>
      </c>
      <c r="C61" s="44"/>
      <c r="D61" s="45"/>
      <c r="E61" s="45"/>
      <c r="F61" s="45"/>
      <c r="G61" s="46"/>
      <c r="H61" s="46"/>
      <c r="I61" s="46"/>
      <c r="J61" s="46"/>
      <c r="K61" s="46"/>
      <c r="L61" s="46"/>
      <c r="M61" s="46"/>
      <c r="N61" s="46"/>
      <c r="O61" s="47">
        <f t="shared" si="0"/>
        <v>0</v>
      </c>
      <c r="P61" s="48">
        <v>20</v>
      </c>
      <c r="Q61" s="49">
        <v>2</v>
      </c>
      <c r="R61" s="49"/>
      <c r="S61" s="49">
        <v>1</v>
      </c>
      <c r="T61" s="49">
        <v>2</v>
      </c>
      <c r="U61" s="49">
        <v>1</v>
      </c>
      <c r="V61" s="49">
        <v>1</v>
      </c>
      <c r="W61" s="49">
        <v>130</v>
      </c>
      <c r="X61" s="49">
        <v>1</v>
      </c>
      <c r="Y61" s="49">
        <v>1</v>
      </c>
      <c r="Z61" s="50">
        <f t="shared" si="1"/>
        <v>0</v>
      </c>
      <c r="AA61" s="51">
        <f t="shared" si="2"/>
        <v>0</v>
      </c>
      <c r="AB61" s="52"/>
      <c r="AC61" s="53"/>
      <c r="AD61" s="54"/>
      <c r="AE61" s="54"/>
      <c r="AF61" s="55"/>
      <c r="AG61" s="55"/>
      <c r="AH61" s="55"/>
      <c r="AI61" s="55"/>
      <c r="AJ61" s="56"/>
      <c r="AK61" s="100" t="s">
        <v>76</v>
      </c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3"/>
      <c r="AW61" s="3"/>
      <c r="AX61" s="3"/>
      <c r="AY61" s="3"/>
      <c r="AZ61" s="3"/>
      <c r="BA61" s="3"/>
      <c r="BB61" s="3"/>
      <c r="BC61" s="3"/>
      <c r="BD61" s="3"/>
      <c r="BE61" s="3"/>
      <c r="BF61" s="3"/>
      <c r="BG61" s="3"/>
      <c r="BH61" s="3"/>
      <c r="BI61" s="3"/>
      <c r="BJ61" s="3"/>
    </row>
    <row r="62" spans="1:62" s="41" customFormat="1" ht="15" x14ac:dyDescent="0.25">
      <c r="A62" s="42">
        <f>SUM(A61+1)</f>
        <v>58</v>
      </c>
      <c r="B62" s="58" t="s">
        <v>80</v>
      </c>
      <c r="C62" s="44"/>
      <c r="D62" s="45"/>
      <c r="E62" s="45"/>
      <c r="F62" s="45"/>
      <c r="G62" s="46"/>
      <c r="H62" s="46"/>
      <c r="I62" s="46"/>
      <c r="J62" s="46"/>
      <c r="K62" s="46"/>
      <c r="L62" s="46"/>
      <c r="M62" s="46"/>
      <c r="N62" s="46"/>
      <c r="O62" s="47">
        <f t="shared" si="0"/>
        <v>0</v>
      </c>
      <c r="P62" s="48">
        <v>40</v>
      </c>
      <c r="Q62" s="49">
        <v>2</v>
      </c>
      <c r="R62" s="49">
        <v>1</v>
      </c>
      <c r="S62" s="49">
        <v>1</v>
      </c>
      <c r="T62" s="49"/>
      <c r="U62" s="49">
        <v>1</v>
      </c>
      <c r="V62" s="49">
        <v>1</v>
      </c>
      <c r="W62" s="49">
        <v>130</v>
      </c>
      <c r="X62" s="49">
        <v>1</v>
      </c>
      <c r="Y62" s="49">
        <v>1</v>
      </c>
      <c r="Z62" s="50">
        <f t="shared" si="1"/>
        <v>0</v>
      </c>
      <c r="AA62" s="51">
        <f t="shared" si="2"/>
        <v>0</v>
      </c>
      <c r="AB62" s="52"/>
      <c r="AC62" s="53"/>
      <c r="AD62" s="54"/>
      <c r="AE62" s="54"/>
      <c r="AF62" s="55"/>
      <c r="AG62" s="55"/>
      <c r="AH62" s="55"/>
      <c r="AI62" s="55"/>
      <c r="AJ62" s="56"/>
      <c r="AK62" s="100" t="s">
        <v>76</v>
      </c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3"/>
      <c r="AW62" s="3"/>
      <c r="AX62" s="3"/>
      <c r="AY62" s="3"/>
      <c r="AZ62" s="3"/>
      <c r="BA62" s="3"/>
      <c r="BB62" s="3"/>
      <c r="BC62" s="3"/>
      <c r="BD62" s="3"/>
      <c r="BE62" s="3"/>
      <c r="BF62" s="3"/>
      <c r="BG62" s="3"/>
      <c r="BH62" s="3"/>
      <c r="BI62" s="3"/>
      <c r="BJ62" s="3"/>
    </row>
    <row r="63" spans="1:62" s="41" customFormat="1" ht="15.75" thickBot="1" x14ac:dyDescent="0.3">
      <c r="A63" s="88">
        <v>59</v>
      </c>
      <c r="B63" s="72" t="s">
        <v>81</v>
      </c>
      <c r="C63" s="89"/>
      <c r="D63" s="90"/>
      <c r="E63" s="90"/>
      <c r="F63" s="90"/>
      <c r="G63" s="91"/>
      <c r="H63" s="91"/>
      <c r="I63" s="91"/>
      <c r="J63" s="91"/>
      <c r="K63" s="91"/>
      <c r="L63" s="91"/>
      <c r="M63" s="91"/>
      <c r="N63" s="91"/>
      <c r="O63" s="92">
        <f t="shared" si="0"/>
        <v>0</v>
      </c>
      <c r="P63" s="77">
        <v>94</v>
      </c>
      <c r="Q63" s="75">
        <v>9</v>
      </c>
      <c r="R63" s="75">
        <v>1</v>
      </c>
      <c r="S63" s="75">
        <v>2</v>
      </c>
      <c r="T63" s="75"/>
      <c r="U63" s="75">
        <v>2</v>
      </c>
      <c r="V63" s="75">
        <v>1</v>
      </c>
      <c r="W63" s="75">
        <v>130</v>
      </c>
      <c r="X63" s="75">
        <v>1</v>
      </c>
      <c r="Y63" s="75">
        <v>1</v>
      </c>
      <c r="Z63" s="76">
        <f t="shared" si="1"/>
        <v>0</v>
      </c>
      <c r="AA63" s="78">
        <f t="shared" si="2"/>
        <v>0</v>
      </c>
      <c r="AB63" s="101"/>
      <c r="AC63" s="80">
        <v>1</v>
      </c>
      <c r="AD63" s="81"/>
      <c r="AE63" s="81"/>
      <c r="AF63" s="82"/>
      <c r="AG63" s="82"/>
      <c r="AH63" s="82">
        <v>250</v>
      </c>
      <c r="AI63" s="82">
        <v>4</v>
      </c>
      <c r="AJ63" s="83">
        <v>2031</v>
      </c>
      <c r="AK63" s="102" t="s">
        <v>76</v>
      </c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</row>
    <row r="64" spans="1:62" s="41" customFormat="1" ht="15" x14ac:dyDescent="0.25">
      <c r="A64" s="25">
        <f>SUM(A63+1)</f>
        <v>60</v>
      </c>
      <c r="B64" s="26" t="s">
        <v>82</v>
      </c>
      <c r="C64" s="31"/>
      <c r="D64" s="32"/>
      <c r="E64" s="32"/>
      <c r="F64" s="32"/>
      <c r="G64" s="97"/>
      <c r="H64" s="97"/>
      <c r="I64" s="97"/>
      <c r="J64" s="97"/>
      <c r="K64" s="97"/>
      <c r="L64" s="97"/>
      <c r="M64" s="97"/>
      <c r="N64" s="97"/>
      <c r="O64" s="33">
        <f t="shared" si="0"/>
        <v>0</v>
      </c>
      <c r="P64" s="27">
        <v>3</v>
      </c>
      <c r="Q64" s="28">
        <v>1</v>
      </c>
      <c r="R64" s="28">
        <v>1</v>
      </c>
      <c r="S64" s="28">
        <v>1</v>
      </c>
      <c r="T64" s="28"/>
      <c r="U64" s="28">
        <v>1</v>
      </c>
      <c r="V64" s="28">
        <v>1</v>
      </c>
      <c r="W64" s="28">
        <v>130</v>
      </c>
      <c r="X64" s="28">
        <v>1</v>
      </c>
      <c r="Y64" s="28">
        <v>1</v>
      </c>
      <c r="Z64" s="30">
        <f t="shared" si="1"/>
        <v>0</v>
      </c>
      <c r="AA64" s="34">
        <f t="shared" si="2"/>
        <v>0</v>
      </c>
      <c r="AB64" s="103"/>
      <c r="AC64" s="36"/>
      <c r="AD64" s="37"/>
      <c r="AE64" s="37"/>
      <c r="AF64" s="38"/>
      <c r="AG64" s="38"/>
      <c r="AH64" s="38"/>
      <c r="AI64" s="38"/>
      <c r="AJ64" s="39"/>
      <c r="AK64" s="104" t="s">
        <v>83</v>
      </c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</row>
    <row r="65" spans="1:62" s="41" customFormat="1" ht="15" x14ac:dyDescent="0.25">
      <c r="A65" s="42">
        <f>SUM(A64+1)</f>
        <v>61</v>
      </c>
      <c r="B65" s="58" t="s">
        <v>84</v>
      </c>
      <c r="C65" s="44"/>
      <c r="D65" s="45"/>
      <c r="E65" s="45"/>
      <c r="F65" s="45"/>
      <c r="G65" s="46"/>
      <c r="H65" s="46"/>
      <c r="I65" s="46"/>
      <c r="J65" s="46"/>
      <c r="K65" s="46"/>
      <c r="L65" s="46"/>
      <c r="M65" s="46"/>
      <c r="N65" s="46"/>
      <c r="O65" s="47">
        <f t="shared" si="0"/>
        <v>0</v>
      </c>
      <c r="P65" s="48">
        <v>3</v>
      </c>
      <c r="Q65" s="49">
        <v>1</v>
      </c>
      <c r="R65" s="49">
        <v>1</v>
      </c>
      <c r="S65" s="49">
        <v>1</v>
      </c>
      <c r="T65" s="49">
        <v>1</v>
      </c>
      <c r="U65" s="49">
        <v>1</v>
      </c>
      <c r="V65" s="49">
        <v>1</v>
      </c>
      <c r="W65" s="49">
        <v>130</v>
      </c>
      <c r="X65" s="49">
        <v>1</v>
      </c>
      <c r="Y65" s="49">
        <v>1</v>
      </c>
      <c r="Z65" s="50">
        <f t="shared" si="1"/>
        <v>0</v>
      </c>
      <c r="AA65" s="51">
        <f t="shared" si="2"/>
        <v>0</v>
      </c>
      <c r="AB65" s="105"/>
      <c r="AC65" s="53"/>
      <c r="AD65" s="54"/>
      <c r="AE65" s="54"/>
      <c r="AF65" s="55"/>
      <c r="AG65" s="55"/>
      <c r="AH65" s="55"/>
      <c r="AI65" s="55"/>
      <c r="AJ65" s="56"/>
      <c r="AK65" s="106" t="s">
        <v>83</v>
      </c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</row>
    <row r="66" spans="1:62" s="41" customFormat="1" ht="15" x14ac:dyDescent="0.25">
      <c r="A66" s="42">
        <v>62</v>
      </c>
      <c r="B66" s="58" t="s">
        <v>85</v>
      </c>
      <c r="C66" s="44"/>
      <c r="D66" s="45"/>
      <c r="E66" s="45"/>
      <c r="F66" s="45"/>
      <c r="G66" s="46"/>
      <c r="H66" s="46"/>
      <c r="I66" s="46"/>
      <c r="J66" s="46"/>
      <c r="K66" s="46"/>
      <c r="L66" s="46"/>
      <c r="M66" s="46"/>
      <c r="N66" s="46"/>
      <c r="O66" s="47">
        <f t="shared" si="0"/>
        <v>0</v>
      </c>
      <c r="P66" s="48">
        <v>3</v>
      </c>
      <c r="Q66" s="49">
        <v>1</v>
      </c>
      <c r="R66" s="49">
        <v>1</v>
      </c>
      <c r="S66" s="49">
        <v>1</v>
      </c>
      <c r="T66" s="49"/>
      <c r="U66" s="49">
        <v>1</v>
      </c>
      <c r="V66" s="49">
        <v>1</v>
      </c>
      <c r="W66" s="49">
        <v>130</v>
      </c>
      <c r="X66" s="49">
        <v>1</v>
      </c>
      <c r="Y66" s="49">
        <v>1</v>
      </c>
      <c r="Z66" s="50">
        <f t="shared" si="1"/>
        <v>0</v>
      </c>
      <c r="AA66" s="51">
        <f t="shared" si="2"/>
        <v>0</v>
      </c>
      <c r="AB66" s="105"/>
      <c r="AC66" s="53"/>
      <c r="AD66" s="54"/>
      <c r="AE66" s="54"/>
      <c r="AF66" s="55"/>
      <c r="AG66" s="55"/>
      <c r="AH66" s="55"/>
      <c r="AI66" s="55"/>
      <c r="AJ66" s="56"/>
      <c r="AK66" s="106" t="s">
        <v>83</v>
      </c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</row>
    <row r="67" spans="1:62" s="41" customFormat="1" ht="15" x14ac:dyDescent="0.25">
      <c r="A67" s="42">
        <v>63</v>
      </c>
      <c r="B67" s="58" t="s">
        <v>86</v>
      </c>
      <c r="C67" s="44"/>
      <c r="D67" s="45"/>
      <c r="E67" s="45"/>
      <c r="F67" s="45"/>
      <c r="G67" s="46"/>
      <c r="H67" s="46"/>
      <c r="I67" s="46"/>
      <c r="J67" s="46"/>
      <c r="K67" s="46"/>
      <c r="L67" s="46"/>
      <c r="M67" s="46"/>
      <c r="N67" s="46"/>
      <c r="O67" s="47">
        <f t="shared" si="0"/>
        <v>0</v>
      </c>
      <c r="P67" s="48">
        <v>20</v>
      </c>
      <c r="Q67" s="49">
        <v>3</v>
      </c>
      <c r="R67" s="49"/>
      <c r="S67" s="49">
        <v>2</v>
      </c>
      <c r="T67" s="49"/>
      <c r="U67" s="49">
        <v>1</v>
      </c>
      <c r="V67" s="49">
        <v>1</v>
      </c>
      <c r="W67" s="49">
        <v>130</v>
      </c>
      <c r="X67" s="49">
        <v>1</v>
      </c>
      <c r="Y67" s="49">
        <v>1</v>
      </c>
      <c r="Z67" s="50">
        <f t="shared" si="1"/>
        <v>0</v>
      </c>
      <c r="AA67" s="51">
        <f t="shared" si="2"/>
        <v>0</v>
      </c>
      <c r="AB67" s="105"/>
      <c r="AC67" s="53"/>
      <c r="AD67" s="54"/>
      <c r="AE67" s="54"/>
      <c r="AF67" s="55"/>
      <c r="AG67" s="55"/>
      <c r="AH67" s="55"/>
      <c r="AI67" s="55"/>
      <c r="AJ67" s="56"/>
      <c r="AK67" s="106" t="s">
        <v>83</v>
      </c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</row>
    <row r="68" spans="1:62" s="41" customFormat="1" ht="15" x14ac:dyDescent="0.25">
      <c r="A68" s="42">
        <f>SUM(A67+1)</f>
        <v>64</v>
      </c>
      <c r="B68" s="58" t="s">
        <v>87</v>
      </c>
      <c r="C68" s="44"/>
      <c r="D68" s="45"/>
      <c r="E68" s="45"/>
      <c r="F68" s="45"/>
      <c r="G68" s="46"/>
      <c r="H68" s="46"/>
      <c r="I68" s="46"/>
      <c r="J68" s="46"/>
      <c r="K68" s="46"/>
      <c r="L68" s="46"/>
      <c r="M68" s="46"/>
      <c r="N68" s="46"/>
      <c r="O68" s="47">
        <f t="shared" si="0"/>
        <v>0</v>
      </c>
      <c r="P68" s="48">
        <v>35</v>
      </c>
      <c r="Q68" s="49">
        <v>1</v>
      </c>
      <c r="R68" s="49">
        <v>1</v>
      </c>
      <c r="S68" s="49">
        <v>2</v>
      </c>
      <c r="T68" s="49"/>
      <c r="U68" s="49">
        <v>1</v>
      </c>
      <c r="V68" s="49">
        <v>1</v>
      </c>
      <c r="W68" s="49">
        <v>130</v>
      </c>
      <c r="X68" s="49">
        <v>1</v>
      </c>
      <c r="Y68" s="49">
        <v>1</v>
      </c>
      <c r="Z68" s="50">
        <f t="shared" si="1"/>
        <v>0</v>
      </c>
      <c r="AA68" s="51">
        <f t="shared" si="2"/>
        <v>0</v>
      </c>
      <c r="AB68" s="52"/>
      <c r="AC68" s="53"/>
      <c r="AD68" s="54"/>
      <c r="AE68" s="54"/>
      <c r="AF68" s="55"/>
      <c r="AG68" s="55"/>
      <c r="AH68" s="55"/>
      <c r="AI68" s="55"/>
      <c r="AJ68" s="56"/>
      <c r="AK68" s="106" t="s">
        <v>83</v>
      </c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</row>
    <row r="69" spans="1:62" s="41" customFormat="1" ht="15" x14ac:dyDescent="0.25">
      <c r="A69" s="42">
        <f>SUM(A68+1)</f>
        <v>65</v>
      </c>
      <c r="B69" s="58" t="s">
        <v>88</v>
      </c>
      <c r="C69" s="44"/>
      <c r="D69" s="45"/>
      <c r="E69" s="45"/>
      <c r="F69" s="45"/>
      <c r="G69" s="46"/>
      <c r="H69" s="46"/>
      <c r="I69" s="46"/>
      <c r="J69" s="46"/>
      <c r="K69" s="46"/>
      <c r="L69" s="46"/>
      <c r="M69" s="46"/>
      <c r="N69" s="46"/>
      <c r="O69" s="47">
        <f t="shared" si="0"/>
        <v>0</v>
      </c>
      <c r="P69" s="48">
        <v>47</v>
      </c>
      <c r="Q69" s="49">
        <v>5</v>
      </c>
      <c r="R69" s="49">
        <v>1</v>
      </c>
      <c r="S69" s="49">
        <v>1</v>
      </c>
      <c r="T69" s="49">
        <v>5</v>
      </c>
      <c r="U69" s="49">
        <v>2</v>
      </c>
      <c r="V69" s="49">
        <v>1</v>
      </c>
      <c r="W69" s="49">
        <v>130</v>
      </c>
      <c r="X69" s="49">
        <v>1</v>
      </c>
      <c r="Y69" s="49">
        <v>1</v>
      </c>
      <c r="Z69" s="50">
        <f t="shared" si="1"/>
        <v>0</v>
      </c>
      <c r="AA69" s="87">
        <f t="shared" si="2"/>
        <v>0</v>
      </c>
      <c r="AB69" s="52"/>
      <c r="AC69" s="53"/>
      <c r="AD69" s="54"/>
      <c r="AE69" s="54"/>
      <c r="AF69" s="55"/>
      <c r="AG69" s="55"/>
      <c r="AH69" s="55"/>
      <c r="AI69" s="55"/>
      <c r="AJ69" s="56"/>
      <c r="AK69" s="106" t="s">
        <v>83</v>
      </c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</row>
    <row r="70" spans="1:62" s="41" customFormat="1" ht="15" x14ac:dyDescent="0.25">
      <c r="A70" s="42">
        <f>SUM(A69+1)</f>
        <v>66</v>
      </c>
      <c r="B70" s="43" t="s">
        <v>89</v>
      </c>
      <c r="C70" s="44"/>
      <c r="D70" s="45"/>
      <c r="E70" s="45"/>
      <c r="F70" s="45"/>
      <c r="G70" s="46"/>
      <c r="H70" s="46"/>
      <c r="I70" s="46"/>
      <c r="J70" s="46"/>
      <c r="K70" s="46"/>
      <c r="L70" s="46"/>
      <c r="M70" s="46"/>
      <c r="N70" s="46"/>
      <c r="O70" s="47">
        <f t="shared" si="0"/>
        <v>0</v>
      </c>
      <c r="P70" s="48">
        <v>3</v>
      </c>
      <c r="Q70" s="49">
        <v>1</v>
      </c>
      <c r="R70" s="49">
        <v>1</v>
      </c>
      <c r="S70" s="49">
        <v>1</v>
      </c>
      <c r="T70" s="49">
        <v>1</v>
      </c>
      <c r="U70" s="49">
        <v>1</v>
      </c>
      <c r="V70" s="49">
        <v>1</v>
      </c>
      <c r="W70" s="49">
        <v>130</v>
      </c>
      <c r="X70" s="49">
        <v>1</v>
      </c>
      <c r="Y70" s="49">
        <v>1</v>
      </c>
      <c r="Z70" s="50">
        <f t="shared" si="1"/>
        <v>0</v>
      </c>
      <c r="AA70" s="87">
        <f t="shared" si="2"/>
        <v>0</v>
      </c>
      <c r="AB70" s="52"/>
      <c r="AC70" s="53"/>
      <c r="AD70" s="54"/>
      <c r="AE70" s="54"/>
      <c r="AF70" s="55"/>
      <c r="AG70" s="55"/>
      <c r="AH70" s="55"/>
      <c r="AI70" s="55"/>
      <c r="AJ70" s="56"/>
      <c r="AK70" s="106" t="s">
        <v>83</v>
      </c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  <c r="BC70" s="3"/>
      <c r="BD70" s="3"/>
      <c r="BE70" s="3"/>
      <c r="BF70" s="3"/>
      <c r="BG70" s="3"/>
      <c r="BH70" s="3"/>
      <c r="BI70" s="3"/>
      <c r="BJ70" s="3"/>
    </row>
    <row r="71" spans="1:62" s="41" customFormat="1" ht="15" x14ac:dyDescent="0.25">
      <c r="A71" s="42">
        <v>67</v>
      </c>
      <c r="B71" s="43" t="s">
        <v>90</v>
      </c>
      <c r="C71" s="44"/>
      <c r="D71" s="45"/>
      <c r="E71" s="45"/>
      <c r="F71" s="45"/>
      <c r="G71" s="46"/>
      <c r="H71" s="46"/>
      <c r="I71" s="46"/>
      <c r="J71" s="46"/>
      <c r="K71" s="46"/>
      <c r="L71" s="46"/>
      <c r="M71" s="46"/>
      <c r="N71" s="46"/>
      <c r="O71" s="47">
        <f t="shared" si="0"/>
        <v>0</v>
      </c>
      <c r="P71" s="48">
        <v>16</v>
      </c>
      <c r="Q71" s="49">
        <v>2</v>
      </c>
      <c r="R71" s="49">
        <v>1</v>
      </c>
      <c r="S71" s="49">
        <v>1</v>
      </c>
      <c r="T71" s="49">
        <v>2</v>
      </c>
      <c r="U71" s="49">
        <v>1</v>
      </c>
      <c r="V71" s="49">
        <v>1</v>
      </c>
      <c r="W71" s="49">
        <v>130</v>
      </c>
      <c r="X71" s="49">
        <v>1</v>
      </c>
      <c r="Y71" s="49">
        <v>1</v>
      </c>
      <c r="Z71" s="50">
        <f t="shared" si="1"/>
        <v>0</v>
      </c>
      <c r="AA71" s="87">
        <f t="shared" si="2"/>
        <v>0</v>
      </c>
      <c r="AB71" s="52"/>
      <c r="AC71" s="53"/>
      <c r="AD71" s="54"/>
      <c r="AE71" s="54"/>
      <c r="AF71" s="55"/>
      <c r="AG71" s="55"/>
      <c r="AH71" s="55"/>
      <c r="AI71" s="55"/>
      <c r="AJ71" s="56"/>
      <c r="AK71" s="106" t="s">
        <v>83</v>
      </c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  <c r="BC71" s="3"/>
      <c r="BD71" s="3"/>
      <c r="BE71" s="3"/>
      <c r="BF71" s="3"/>
      <c r="BG71" s="3"/>
      <c r="BH71" s="3"/>
      <c r="BI71" s="3"/>
      <c r="BJ71" s="3"/>
    </row>
    <row r="72" spans="1:62" s="41" customFormat="1" ht="15" x14ac:dyDescent="0.25">
      <c r="A72" s="42">
        <v>68</v>
      </c>
      <c r="B72" s="58" t="s">
        <v>91</v>
      </c>
      <c r="C72" s="48"/>
      <c r="D72" s="49"/>
      <c r="E72" s="49">
        <v>3</v>
      </c>
      <c r="F72" s="49"/>
      <c r="G72" s="59">
        <v>3</v>
      </c>
      <c r="H72" s="59"/>
      <c r="I72" s="59">
        <v>1</v>
      </c>
      <c r="J72" s="59">
        <v>2</v>
      </c>
      <c r="K72" s="59">
        <v>1</v>
      </c>
      <c r="L72" s="59">
        <v>155</v>
      </c>
      <c r="M72" s="59">
        <v>1</v>
      </c>
      <c r="N72" s="59">
        <v>1</v>
      </c>
      <c r="O72" s="50">
        <f t="shared" si="0"/>
        <v>0</v>
      </c>
      <c r="P72" s="44"/>
      <c r="Q72" s="45"/>
      <c r="R72" s="45"/>
      <c r="S72" s="45"/>
      <c r="T72" s="45"/>
      <c r="U72" s="45"/>
      <c r="V72" s="45"/>
      <c r="W72" s="45"/>
      <c r="X72" s="45"/>
      <c r="Y72" s="45"/>
      <c r="Z72" s="47">
        <f t="shared" si="1"/>
        <v>0</v>
      </c>
      <c r="AA72" s="51">
        <f t="shared" si="2"/>
        <v>0</v>
      </c>
      <c r="AB72" s="52"/>
      <c r="AC72" s="53"/>
      <c r="AD72" s="54"/>
      <c r="AE72" s="54"/>
      <c r="AF72" s="55"/>
      <c r="AG72" s="55"/>
      <c r="AH72" s="55"/>
      <c r="AI72" s="55"/>
      <c r="AJ72" s="56"/>
      <c r="AK72" s="106" t="s">
        <v>83</v>
      </c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  <c r="BC72" s="3"/>
      <c r="BD72" s="3"/>
      <c r="BE72" s="3"/>
      <c r="BF72" s="3"/>
      <c r="BG72" s="3"/>
      <c r="BH72" s="3"/>
      <c r="BI72" s="3"/>
      <c r="BJ72" s="3"/>
    </row>
    <row r="73" spans="1:62" s="41" customFormat="1" ht="15.75" thickBot="1" x14ac:dyDescent="0.3">
      <c r="A73" s="88">
        <v>69</v>
      </c>
      <c r="B73" s="72" t="s">
        <v>92</v>
      </c>
      <c r="C73" s="77">
        <v>120</v>
      </c>
      <c r="D73" s="75">
        <v>16</v>
      </c>
      <c r="E73" s="75">
        <v>7</v>
      </c>
      <c r="F73" s="75">
        <v>5</v>
      </c>
      <c r="G73" s="74">
        <v>1</v>
      </c>
      <c r="H73" s="74"/>
      <c r="I73" s="74"/>
      <c r="J73" s="74">
        <v>3</v>
      </c>
      <c r="K73" s="74">
        <v>1</v>
      </c>
      <c r="L73" s="74">
        <v>155</v>
      </c>
      <c r="M73" s="74">
        <v>1</v>
      </c>
      <c r="N73" s="74">
        <v>1</v>
      </c>
      <c r="O73" s="76">
        <f t="shared" si="0"/>
        <v>0</v>
      </c>
      <c r="P73" s="77">
        <v>377</v>
      </c>
      <c r="Q73" s="75">
        <v>19</v>
      </c>
      <c r="R73" s="75">
        <v>1</v>
      </c>
      <c r="S73" s="75">
        <v>4</v>
      </c>
      <c r="T73" s="75">
        <v>2</v>
      </c>
      <c r="U73" s="75">
        <v>6</v>
      </c>
      <c r="V73" s="75">
        <v>1</v>
      </c>
      <c r="W73" s="75">
        <v>130</v>
      </c>
      <c r="X73" s="75">
        <v>1</v>
      </c>
      <c r="Y73" s="75">
        <v>1</v>
      </c>
      <c r="Z73" s="76">
        <f t="shared" si="1"/>
        <v>0</v>
      </c>
      <c r="AA73" s="78">
        <f t="shared" si="2"/>
        <v>0</v>
      </c>
      <c r="AB73" s="79"/>
      <c r="AC73" s="80"/>
      <c r="AD73" s="81"/>
      <c r="AE73" s="81"/>
      <c r="AF73" s="82"/>
      <c r="AG73" s="82"/>
      <c r="AH73" s="82"/>
      <c r="AI73" s="82"/>
      <c r="AJ73" s="83"/>
      <c r="AK73" s="107" t="s">
        <v>83</v>
      </c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  <c r="BC73" s="3"/>
      <c r="BD73" s="3"/>
      <c r="BE73" s="3"/>
      <c r="BF73" s="3"/>
      <c r="BG73" s="3"/>
      <c r="BH73" s="3"/>
      <c r="BI73" s="3"/>
      <c r="BJ73" s="3"/>
    </row>
    <row r="74" spans="1:62" s="41" customFormat="1" ht="15" x14ac:dyDescent="0.25">
      <c r="A74" s="25">
        <v>70</v>
      </c>
      <c r="B74" s="26" t="s">
        <v>93</v>
      </c>
      <c r="C74" s="31"/>
      <c r="D74" s="32"/>
      <c r="E74" s="32"/>
      <c r="F74" s="32"/>
      <c r="G74" s="97"/>
      <c r="H74" s="97"/>
      <c r="I74" s="97"/>
      <c r="J74" s="97"/>
      <c r="K74" s="97"/>
      <c r="L74" s="97"/>
      <c r="M74" s="97"/>
      <c r="N74" s="97"/>
      <c r="O74" s="33"/>
      <c r="P74" s="27">
        <v>3</v>
      </c>
      <c r="Q74" s="28">
        <v>1</v>
      </c>
      <c r="R74" s="28">
        <v>1</v>
      </c>
      <c r="S74" s="28">
        <v>1</v>
      </c>
      <c r="T74" s="28">
        <v>1</v>
      </c>
      <c r="U74" s="28">
        <v>1</v>
      </c>
      <c r="V74" s="28">
        <v>1</v>
      </c>
      <c r="W74" s="28">
        <v>130</v>
      </c>
      <c r="X74" s="28">
        <v>1</v>
      </c>
      <c r="Y74" s="28">
        <v>1</v>
      </c>
      <c r="Z74" s="30">
        <f t="shared" si="1"/>
        <v>0</v>
      </c>
      <c r="AA74" s="34">
        <f t="shared" si="2"/>
        <v>0</v>
      </c>
      <c r="AB74" s="35"/>
      <c r="AC74" s="36"/>
      <c r="AD74" s="37"/>
      <c r="AE74" s="37"/>
      <c r="AF74" s="38"/>
      <c r="AG74" s="38"/>
      <c r="AH74" s="38"/>
      <c r="AI74" s="38"/>
      <c r="AJ74" s="39"/>
      <c r="AK74" s="108" t="s">
        <v>94</v>
      </c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AX74" s="3"/>
      <c r="AY74" s="3"/>
      <c r="AZ74" s="3"/>
      <c r="BA74" s="3"/>
      <c r="BB74" s="3"/>
      <c r="BC74" s="3"/>
      <c r="BD74" s="3"/>
      <c r="BE74" s="3"/>
      <c r="BF74" s="3"/>
      <c r="BG74" s="3"/>
      <c r="BH74" s="3"/>
      <c r="BI74" s="3"/>
      <c r="BJ74" s="3"/>
    </row>
    <row r="75" spans="1:62" s="41" customFormat="1" ht="15" x14ac:dyDescent="0.25">
      <c r="A75" s="42">
        <f>SUM(A74+1)</f>
        <v>71</v>
      </c>
      <c r="B75" s="58" t="s">
        <v>95</v>
      </c>
      <c r="C75" s="44"/>
      <c r="D75" s="45"/>
      <c r="E75" s="45"/>
      <c r="F75" s="45"/>
      <c r="G75" s="46"/>
      <c r="H75" s="46"/>
      <c r="I75" s="46"/>
      <c r="J75" s="46"/>
      <c r="K75" s="46"/>
      <c r="L75" s="46"/>
      <c r="M75" s="46"/>
      <c r="N75" s="46"/>
      <c r="O75" s="47"/>
      <c r="P75" s="48">
        <v>3</v>
      </c>
      <c r="Q75" s="49">
        <v>1</v>
      </c>
      <c r="R75" s="49">
        <v>1</v>
      </c>
      <c r="S75" s="49">
        <v>1</v>
      </c>
      <c r="T75" s="49">
        <v>1</v>
      </c>
      <c r="U75" s="49">
        <v>1</v>
      </c>
      <c r="V75" s="49">
        <v>1</v>
      </c>
      <c r="W75" s="49">
        <v>130</v>
      </c>
      <c r="X75" s="49">
        <v>1</v>
      </c>
      <c r="Y75" s="49">
        <v>1</v>
      </c>
      <c r="Z75" s="50">
        <f t="shared" si="1"/>
        <v>0</v>
      </c>
      <c r="AA75" s="51">
        <f t="shared" si="2"/>
        <v>0</v>
      </c>
      <c r="AB75" s="52"/>
      <c r="AC75" s="53"/>
      <c r="AD75" s="54"/>
      <c r="AE75" s="54"/>
      <c r="AF75" s="55"/>
      <c r="AG75" s="55"/>
      <c r="AH75" s="55"/>
      <c r="AI75" s="55"/>
      <c r="AJ75" s="56"/>
      <c r="AK75" s="109" t="s">
        <v>94</v>
      </c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AX75" s="3"/>
      <c r="AY75" s="3"/>
      <c r="AZ75" s="3"/>
      <c r="BA75" s="3"/>
      <c r="BB75" s="3"/>
      <c r="BC75" s="3"/>
      <c r="BD75" s="3"/>
      <c r="BE75" s="3"/>
      <c r="BF75" s="3"/>
      <c r="BG75" s="3"/>
      <c r="BH75" s="3"/>
      <c r="BI75" s="3"/>
      <c r="BJ75" s="3"/>
    </row>
    <row r="76" spans="1:62" s="41" customFormat="1" ht="15" x14ac:dyDescent="0.25">
      <c r="A76" s="42">
        <f>SUM(A75+1)</f>
        <v>72</v>
      </c>
      <c r="B76" s="58" t="s">
        <v>96</v>
      </c>
      <c r="C76" s="44"/>
      <c r="D76" s="45"/>
      <c r="E76" s="45"/>
      <c r="F76" s="45"/>
      <c r="G76" s="46"/>
      <c r="H76" s="46"/>
      <c r="I76" s="46"/>
      <c r="J76" s="46"/>
      <c r="K76" s="46"/>
      <c r="L76" s="46"/>
      <c r="M76" s="46"/>
      <c r="N76" s="46"/>
      <c r="O76" s="47"/>
      <c r="P76" s="48">
        <v>3</v>
      </c>
      <c r="Q76" s="49">
        <v>1</v>
      </c>
      <c r="R76" s="49">
        <v>1</v>
      </c>
      <c r="S76" s="49">
        <v>1</v>
      </c>
      <c r="T76" s="49">
        <v>1</v>
      </c>
      <c r="U76" s="49">
        <v>1</v>
      </c>
      <c r="V76" s="49">
        <v>1</v>
      </c>
      <c r="W76" s="49">
        <v>130</v>
      </c>
      <c r="X76" s="49">
        <v>1</v>
      </c>
      <c r="Y76" s="49">
        <v>1</v>
      </c>
      <c r="Z76" s="50">
        <f t="shared" si="1"/>
        <v>0</v>
      </c>
      <c r="AA76" s="51">
        <f t="shared" si="2"/>
        <v>0</v>
      </c>
      <c r="AB76" s="52"/>
      <c r="AC76" s="53"/>
      <c r="AD76" s="54"/>
      <c r="AE76" s="54"/>
      <c r="AF76" s="55"/>
      <c r="AG76" s="55"/>
      <c r="AH76" s="55"/>
      <c r="AI76" s="55"/>
      <c r="AJ76" s="56"/>
      <c r="AK76" s="109" t="s">
        <v>94</v>
      </c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AX76" s="3"/>
      <c r="AY76" s="3"/>
      <c r="AZ76" s="3"/>
      <c r="BA76" s="3"/>
      <c r="BB76" s="3"/>
      <c r="BC76" s="3"/>
      <c r="BD76" s="3"/>
      <c r="BE76" s="3"/>
      <c r="BF76" s="3"/>
      <c r="BG76" s="3"/>
      <c r="BH76" s="3"/>
      <c r="BI76" s="3"/>
      <c r="BJ76" s="3"/>
    </row>
    <row r="77" spans="1:62" s="41" customFormat="1" ht="15" x14ac:dyDescent="0.25">
      <c r="A77" s="42">
        <f>SUM(A76+1)</f>
        <v>73</v>
      </c>
      <c r="B77" s="58" t="s">
        <v>97</v>
      </c>
      <c r="C77" s="48">
        <v>29</v>
      </c>
      <c r="D77" s="49">
        <v>12</v>
      </c>
      <c r="E77" s="49"/>
      <c r="F77" s="49">
        <v>3</v>
      </c>
      <c r="G77" s="59">
        <v>2</v>
      </c>
      <c r="H77" s="59"/>
      <c r="I77" s="59"/>
      <c r="J77" s="59">
        <v>2</v>
      </c>
      <c r="K77" s="59">
        <v>1</v>
      </c>
      <c r="L77" s="59">
        <v>155</v>
      </c>
      <c r="M77" s="59">
        <v>1</v>
      </c>
      <c r="N77" s="59">
        <v>1</v>
      </c>
      <c r="O77" s="50">
        <f t="shared" ref="O77:O121" si="6">SUMPRODUCT(C77:N77,$C$123:$N$123)</f>
        <v>0</v>
      </c>
      <c r="P77" s="48">
        <v>49</v>
      </c>
      <c r="Q77" s="49">
        <v>1</v>
      </c>
      <c r="R77" s="49">
        <v>3</v>
      </c>
      <c r="S77" s="49">
        <v>1</v>
      </c>
      <c r="T77" s="49"/>
      <c r="U77" s="49">
        <v>1</v>
      </c>
      <c r="V77" s="49">
        <v>1</v>
      </c>
      <c r="W77" s="49">
        <v>130</v>
      </c>
      <c r="X77" s="49">
        <v>1</v>
      </c>
      <c r="Y77" s="49">
        <v>1</v>
      </c>
      <c r="Z77" s="50">
        <f t="shared" si="1"/>
        <v>0</v>
      </c>
      <c r="AA77" s="51">
        <f t="shared" si="2"/>
        <v>0</v>
      </c>
      <c r="AB77" s="52"/>
      <c r="AC77" s="53"/>
      <c r="AD77" s="54"/>
      <c r="AE77" s="54"/>
      <c r="AF77" s="55"/>
      <c r="AG77" s="55"/>
      <c r="AH77" s="55"/>
      <c r="AI77" s="55"/>
      <c r="AJ77" s="56"/>
      <c r="AK77" s="109" t="s">
        <v>94</v>
      </c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AX77" s="3"/>
      <c r="AY77" s="3"/>
      <c r="AZ77" s="3"/>
      <c r="BA77" s="3"/>
      <c r="BB77" s="3"/>
      <c r="BC77" s="3"/>
      <c r="BD77" s="3"/>
      <c r="BE77" s="3"/>
      <c r="BF77" s="3"/>
      <c r="BG77" s="3"/>
      <c r="BH77" s="3"/>
      <c r="BI77" s="3"/>
      <c r="BJ77" s="3"/>
    </row>
    <row r="78" spans="1:62" s="41" customFormat="1" ht="15" x14ac:dyDescent="0.25">
      <c r="A78" s="42">
        <v>74</v>
      </c>
      <c r="B78" s="58" t="s">
        <v>98</v>
      </c>
      <c r="C78" s="44"/>
      <c r="D78" s="45"/>
      <c r="E78" s="45"/>
      <c r="F78" s="45"/>
      <c r="G78" s="46"/>
      <c r="H78" s="46"/>
      <c r="I78" s="46"/>
      <c r="J78" s="46"/>
      <c r="K78" s="46"/>
      <c r="L78" s="46"/>
      <c r="M78" s="46"/>
      <c r="N78" s="46"/>
      <c r="O78" s="47">
        <f t="shared" si="6"/>
        <v>0</v>
      </c>
      <c r="P78" s="48">
        <v>13</v>
      </c>
      <c r="Q78" s="49">
        <v>1</v>
      </c>
      <c r="R78" s="49">
        <v>1</v>
      </c>
      <c r="S78" s="49">
        <v>2</v>
      </c>
      <c r="T78" s="49"/>
      <c r="U78" s="49">
        <v>1</v>
      </c>
      <c r="V78" s="49">
        <v>1</v>
      </c>
      <c r="W78" s="49">
        <v>130</v>
      </c>
      <c r="X78" s="49">
        <v>1</v>
      </c>
      <c r="Y78" s="49">
        <v>1</v>
      </c>
      <c r="Z78" s="50">
        <f t="shared" si="1"/>
        <v>0</v>
      </c>
      <c r="AA78" s="51">
        <f t="shared" si="2"/>
        <v>0</v>
      </c>
      <c r="AB78" s="52"/>
      <c r="AC78" s="53"/>
      <c r="AD78" s="54"/>
      <c r="AE78" s="54"/>
      <c r="AF78" s="55"/>
      <c r="AG78" s="55"/>
      <c r="AH78" s="55"/>
      <c r="AI78" s="55"/>
      <c r="AJ78" s="56"/>
      <c r="AK78" s="109" t="s">
        <v>94</v>
      </c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AX78" s="3"/>
      <c r="AY78" s="3"/>
      <c r="AZ78" s="3"/>
      <c r="BA78" s="3"/>
      <c r="BB78" s="3"/>
      <c r="BC78" s="3"/>
      <c r="BD78" s="3"/>
      <c r="BE78" s="3"/>
      <c r="BF78" s="3"/>
      <c r="BG78" s="3"/>
      <c r="BH78" s="3"/>
      <c r="BI78" s="3"/>
      <c r="BJ78" s="3"/>
    </row>
    <row r="79" spans="1:62" s="41" customFormat="1" ht="15" x14ac:dyDescent="0.25">
      <c r="A79" s="42">
        <f>SUM(A78+1)</f>
        <v>75</v>
      </c>
      <c r="B79" s="58" t="s">
        <v>99</v>
      </c>
      <c r="C79" s="44"/>
      <c r="D79" s="45"/>
      <c r="E79" s="45"/>
      <c r="F79" s="45"/>
      <c r="G79" s="46"/>
      <c r="H79" s="46"/>
      <c r="I79" s="46"/>
      <c r="J79" s="46"/>
      <c r="K79" s="46"/>
      <c r="L79" s="46"/>
      <c r="M79" s="46"/>
      <c r="N79" s="46"/>
      <c r="O79" s="47">
        <f t="shared" si="6"/>
        <v>0</v>
      </c>
      <c r="P79" s="48">
        <v>8</v>
      </c>
      <c r="Q79" s="49">
        <v>2</v>
      </c>
      <c r="R79" s="49">
        <v>1</v>
      </c>
      <c r="S79" s="49"/>
      <c r="T79" s="49">
        <v>2</v>
      </c>
      <c r="U79" s="49">
        <v>1</v>
      </c>
      <c r="V79" s="49">
        <v>1</v>
      </c>
      <c r="W79" s="49">
        <v>130</v>
      </c>
      <c r="X79" s="49">
        <v>1</v>
      </c>
      <c r="Y79" s="49">
        <v>1</v>
      </c>
      <c r="Z79" s="50">
        <f t="shared" si="1"/>
        <v>0</v>
      </c>
      <c r="AA79" s="51">
        <f t="shared" si="2"/>
        <v>0</v>
      </c>
      <c r="AB79" s="52"/>
      <c r="AC79" s="53"/>
      <c r="AD79" s="54"/>
      <c r="AE79" s="54"/>
      <c r="AF79" s="55"/>
      <c r="AG79" s="55"/>
      <c r="AH79" s="55"/>
      <c r="AI79" s="55"/>
      <c r="AJ79" s="56"/>
      <c r="AK79" s="109" t="s">
        <v>94</v>
      </c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AX79" s="3"/>
      <c r="AY79" s="3"/>
      <c r="AZ79" s="3"/>
      <c r="BA79" s="3"/>
      <c r="BB79" s="3"/>
      <c r="BC79" s="3"/>
      <c r="BD79" s="3"/>
      <c r="BE79" s="3"/>
      <c r="BF79" s="3"/>
      <c r="BG79" s="3"/>
      <c r="BH79" s="3"/>
      <c r="BI79" s="3"/>
      <c r="BJ79" s="3"/>
    </row>
    <row r="80" spans="1:62" s="41" customFormat="1" ht="15" x14ac:dyDescent="0.25">
      <c r="A80" s="42">
        <f>SUM(A79+1)</f>
        <v>76</v>
      </c>
      <c r="B80" s="58" t="s">
        <v>100</v>
      </c>
      <c r="C80" s="44"/>
      <c r="D80" s="45"/>
      <c r="E80" s="45"/>
      <c r="F80" s="45"/>
      <c r="G80" s="46"/>
      <c r="H80" s="46"/>
      <c r="I80" s="46"/>
      <c r="J80" s="46"/>
      <c r="K80" s="46"/>
      <c r="L80" s="46"/>
      <c r="M80" s="46"/>
      <c r="N80" s="46"/>
      <c r="O80" s="47">
        <f t="shared" si="6"/>
        <v>0</v>
      </c>
      <c r="P80" s="48">
        <v>8</v>
      </c>
      <c r="Q80" s="49">
        <v>2</v>
      </c>
      <c r="R80" s="49">
        <v>2</v>
      </c>
      <c r="S80" s="49">
        <v>1</v>
      </c>
      <c r="T80" s="49"/>
      <c r="U80" s="49">
        <v>1</v>
      </c>
      <c r="V80" s="49">
        <v>1</v>
      </c>
      <c r="W80" s="49">
        <v>130</v>
      </c>
      <c r="X80" s="49">
        <v>1</v>
      </c>
      <c r="Y80" s="49">
        <v>1</v>
      </c>
      <c r="Z80" s="50">
        <f t="shared" si="1"/>
        <v>0</v>
      </c>
      <c r="AA80" s="51">
        <f t="shared" si="2"/>
        <v>0</v>
      </c>
      <c r="AB80" s="52"/>
      <c r="AC80" s="53">
        <v>1</v>
      </c>
      <c r="AD80" s="54"/>
      <c r="AE80" s="54"/>
      <c r="AF80" s="55"/>
      <c r="AG80" s="55"/>
      <c r="AH80" s="55">
        <v>46</v>
      </c>
      <c r="AI80" s="55">
        <v>1</v>
      </c>
      <c r="AJ80" s="56">
        <v>2031</v>
      </c>
      <c r="AK80" s="109" t="s">
        <v>94</v>
      </c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AX80" s="3"/>
      <c r="AY80" s="3"/>
      <c r="AZ80" s="3"/>
      <c r="BA80" s="3"/>
      <c r="BB80" s="3"/>
      <c r="BC80" s="3"/>
      <c r="BD80" s="3"/>
      <c r="BE80" s="3"/>
      <c r="BF80" s="3"/>
      <c r="BG80" s="3"/>
      <c r="BH80" s="3"/>
      <c r="BI80" s="3"/>
      <c r="BJ80" s="3"/>
    </row>
    <row r="81" spans="1:62" s="41" customFormat="1" ht="15" x14ac:dyDescent="0.25">
      <c r="A81" s="42">
        <f>SUM(A80+1)</f>
        <v>77</v>
      </c>
      <c r="B81" s="58" t="s">
        <v>101</v>
      </c>
      <c r="C81" s="44"/>
      <c r="D81" s="45"/>
      <c r="E81" s="45"/>
      <c r="F81" s="45"/>
      <c r="G81" s="46"/>
      <c r="H81" s="46"/>
      <c r="I81" s="46"/>
      <c r="J81" s="46"/>
      <c r="K81" s="46"/>
      <c r="L81" s="46"/>
      <c r="M81" s="46"/>
      <c r="N81" s="46"/>
      <c r="O81" s="47">
        <f t="shared" si="6"/>
        <v>0</v>
      </c>
      <c r="P81" s="48">
        <v>6</v>
      </c>
      <c r="Q81" s="49">
        <v>2</v>
      </c>
      <c r="R81" s="49">
        <v>1</v>
      </c>
      <c r="S81" s="49">
        <v>1</v>
      </c>
      <c r="T81" s="49"/>
      <c r="U81" s="49">
        <v>1</v>
      </c>
      <c r="V81" s="49">
        <v>1</v>
      </c>
      <c r="W81" s="49">
        <v>130</v>
      </c>
      <c r="X81" s="49">
        <v>1</v>
      </c>
      <c r="Y81" s="49">
        <v>1</v>
      </c>
      <c r="Z81" s="50">
        <f t="shared" si="1"/>
        <v>0</v>
      </c>
      <c r="AA81" s="51">
        <f t="shared" si="2"/>
        <v>0</v>
      </c>
      <c r="AB81" s="52"/>
      <c r="AC81" s="53"/>
      <c r="AD81" s="54"/>
      <c r="AE81" s="54"/>
      <c r="AF81" s="55"/>
      <c r="AG81" s="55"/>
      <c r="AH81" s="55"/>
      <c r="AI81" s="55"/>
      <c r="AJ81" s="56"/>
      <c r="AK81" s="109" t="s">
        <v>94</v>
      </c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AX81" s="3"/>
      <c r="AY81" s="3"/>
      <c r="AZ81" s="3"/>
      <c r="BA81" s="3"/>
      <c r="BB81" s="3"/>
      <c r="BC81" s="3"/>
      <c r="BD81" s="3"/>
      <c r="BE81" s="3"/>
      <c r="BF81" s="3"/>
      <c r="BG81" s="3"/>
      <c r="BH81" s="3"/>
      <c r="BI81" s="3"/>
      <c r="BJ81" s="3"/>
    </row>
    <row r="82" spans="1:62" s="41" customFormat="1" ht="15" x14ac:dyDescent="0.25">
      <c r="A82" s="42">
        <v>78</v>
      </c>
      <c r="B82" s="58" t="s">
        <v>102</v>
      </c>
      <c r="C82" s="48">
        <v>21</v>
      </c>
      <c r="D82" s="49">
        <v>5</v>
      </c>
      <c r="E82" s="49">
        <v>1</v>
      </c>
      <c r="F82" s="49">
        <v>1</v>
      </c>
      <c r="G82" s="59">
        <v>3</v>
      </c>
      <c r="H82" s="59"/>
      <c r="I82" s="59"/>
      <c r="J82" s="59">
        <v>1</v>
      </c>
      <c r="K82" s="59">
        <v>1</v>
      </c>
      <c r="L82" s="59">
        <v>155</v>
      </c>
      <c r="M82" s="59">
        <v>1</v>
      </c>
      <c r="N82" s="59">
        <v>1</v>
      </c>
      <c r="O82" s="50">
        <f t="shared" si="6"/>
        <v>0</v>
      </c>
      <c r="P82" s="48">
        <v>29</v>
      </c>
      <c r="Q82" s="49">
        <v>5</v>
      </c>
      <c r="R82" s="49">
        <v>3</v>
      </c>
      <c r="S82" s="49">
        <v>1</v>
      </c>
      <c r="T82" s="49"/>
      <c r="U82" s="49">
        <v>1</v>
      </c>
      <c r="V82" s="49">
        <v>1</v>
      </c>
      <c r="W82" s="49">
        <v>130</v>
      </c>
      <c r="X82" s="49">
        <v>1</v>
      </c>
      <c r="Y82" s="49">
        <v>1</v>
      </c>
      <c r="Z82" s="50">
        <f t="shared" si="1"/>
        <v>0</v>
      </c>
      <c r="AA82" s="51">
        <f t="shared" si="2"/>
        <v>0</v>
      </c>
      <c r="AB82" s="52"/>
      <c r="AC82" s="53"/>
      <c r="AD82" s="54"/>
      <c r="AE82" s="54"/>
      <c r="AF82" s="55"/>
      <c r="AG82" s="55"/>
      <c r="AH82" s="55"/>
      <c r="AI82" s="55"/>
      <c r="AJ82" s="56"/>
      <c r="AK82" s="109" t="s">
        <v>94</v>
      </c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AX82" s="3"/>
      <c r="AY82" s="3"/>
      <c r="AZ82" s="3"/>
      <c r="BA82" s="3"/>
      <c r="BB82" s="3"/>
      <c r="BC82" s="3"/>
      <c r="BD82" s="3"/>
      <c r="BE82" s="3"/>
      <c r="BF82" s="3"/>
      <c r="BG82" s="3"/>
      <c r="BH82" s="3"/>
      <c r="BI82" s="3"/>
      <c r="BJ82" s="3"/>
    </row>
    <row r="83" spans="1:62" s="41" customFormat="1" ht="15" x14ac:dyDescent="0.25">
      <c r="A83" s="42">
        <v>79</v>
      </c>
      <c r="B83" s="58" t="s">
        <v>103</v>
      </c>
      <c r="C83" s="48">
        <v>7</v>
      </c>
      <c r="D83" s="49">
        <v>1</v>
      </c>
      <c r="E83" s="49"/>
      <c r="F83" s="49">
        <v>1</v>
      </c>
      <c r="G83" s="59">
        <v>2</v>
      </c>
      <c r="H83" s="59"/>
      <c r="I83" s="59"/>
      <c r="J83" s="59">
        <v>1</v>
      </c>
      <c r="K83" s="59">
        <v>1</v>
      </c>
      <c r="L83" s="59">
        <v>155</v>
      </c>
      <c r="M83" s="59">
        <v>1</v>
      </c>
      <c r="N83" s="59">
        <v>1</v>
      </c>
      <c r="O83" s="50">
        <f t="shared" si="6"/>
        <v>0</v>
      </c>
      <c r="P83" s="48">
        <v>34</v>
      </c>
      <c r="Q83" s="49">
        <v>3</v>
      </c>
      <c r="R83" s="49">
        <v>2</v>
      </c>
      <c r="S83" s="49">
        <v>1</v>
      </c>
      <c r="T83" s="49"/>
      <c r="U83" s="49">
        <v>2</v>
      </c>
      <c r="V83" s="49">
        <v>1</v>
      </c>
      <c r="W83" s="49">
        <v>130</v>
      </c>
      <c r="X83" s="49">
        <v>1</v>
      </c>
      <c r="Y83" s="49">
        <v>1</v>
      </c>
      <c r="Z83" s="50">
        <f t="shared" si="1"/>
        <v>0</v>
      </c>
      <c r="AA83" s="51">
        <f t="shared" si="2"/>
        <v>0</v>
      </c>
      <c r="AB83" s="52"/>
      <c r="AC83" s="53"/>
      <c r="AD83" s="54"/>
      <c r="AE83" s="54">
        <v>1</v>
      </c>
      <c r="AF83" s="55"/>
      <c r="AG83" s="55"/>
      <c r="AH83" s="55">
        <v>202</v>
      </c>
      <c r="AI83" s="55">
        <v>3</v>
      </c>
      <c r="AJ83" s="56">
        <v>2029</v>
      </c>
      <c r="AK83" s="109" t="s">
        <v>94</v>
      </c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AX83" s="3"/>
      <c r="AY83" s="3"/>
      <c r="AZ83" s="3"/>
      <c r="BA83" s="3"/>
      <c r="BB83" s="3"/>
      <c r="BC83" s="3"/>
      <c r="BD83" s="3"/>
      <c r="BE83" s="3"/>
      <c r="BF83" s="3"/>
      <c r="BG83" s="3"/>
      <c r="BH83" s="3"/>
      <c r="BI83" s="3"/>
      <c r="BJ83" s="3"/>
    </row>
    <row r="84" spans="1:62" s="41" customFormat="1" ht="15" x14ac:dyDescent="0.25">
      <c r="A84" s="42">
        <f>SUM(A83+1)</f>
        <v>80</v>
      </c>
      <c r="B84" s="58" t="s">
        <v>104</v>
      </c>
      <c r="C84" s="60">
        <v>18</v>
      </c>
      <c r="D84" s="59">
        <v>3</v>
      </c>
      <c r="E84" s="49"/>
      <c r="F84" s="59"/>
      <c r="G84" s="59">
        <v>1</v>
      </c>
      <c r="H84" s="59"/>
      <c r="I84" s="59"/>
      <c r="J84" s="59">
        <v>1</v>
      </c>
      <c r="K84" s="59">
        <v>1</v>
      </c>
      <c r="L84" s="59">
        <v>155</v>
      </c>
      <c r="M84" s="59">
        <v>1</v>
      </c>
      <c r="N84" s="59">
        <v>1</v>
      </c>
      <c r="O84" s="50">
        <f t="shared" si="6"/>
        <v>0</v>
      </c>
      <c r="P84" s="48">
        <v>99</v>
      </c>
      <c r="Q84" s="49">
        <v>8</v>
      </c>
      <c r="R84" s="49">
        <v>1</v>
      </c>
      <c r="S84" s="49">
        <v>1</v>
      </c>
      <c r="T84" s="49"/>
      <c r="U84" s="49">
        <v>2</v>
      </c>
      <c r="V84" s="49">
        <v>1</v>
      </c>
      <c r="W84" s="49">
        <v>130</v>
      </c>
      <c r="X84" s="49">
        <v>1</v>
      </c>
      <c r="Y84" s="49">
        <v>1</v>
      </c>
      <c r="Z84" s="50">
        <f t="shared" ref="Z84:Z122" si="7">SUMPRODUCT(P84:Y84,$P$123:$Y$123)</f>
        <v>0</v>
      </c>
      <c r="AA84" s="51">
        <f t="shared" ref="AA84:AA122" si="8">SUM(O84,Z84,)</f>
        <v>0</v>
      </c>
      <c r="AB84" s="52"/>
      <c r="AC84" s="53"/>
      <c r="AD84" s="54"/>
      <c r="AE84" s="54"/>
      <c r="AF84" s="55"/>
      <c r="AG84" s="55"/>
      <c r="AH84" s="55"/>
      <c r="AI84" s="55"/>
      <c r="AJ84" s="56"/>
      <c r="AK84" s="109" t="s">
        <v>94</v>
      </c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AX84" s="3"/>
      <c r="AY84" s="3"/>
      <c r="AZ84" s="3"/>
      <c r="BA84" s="3"/>
      <c r="BB84" s="3"/>
      <c r="BC84" s="3"/>
      <c r="BD84" s="3"/>
      <c r="BE84" s="3"/>
      <c r="BF84" s="3"/>
      <c r="BG84" s="3"/>
      <c r="BH84" s="3"/>
      <c r="BI84" s="3"/>
      <c r="BJ84" s="3"/>
    </row>
    <row r="85" spans="1:62" s="41" customFormat="1" ht="15" x14ac:dyDescent="0.25">
      <c r="A85" s="42">
        <v>81</v>
      </c>
      <c r="B85" s="58" t="s">
        <v>105</v>
      </c>
      <c r="C85" s="48">
        <v>3</v>
      </c>
      <c r="D85" s="49">
        <v>1</v>
      </c>
      <c r="E85" s="49"/>
      <c r="F85" s="49">
        <v>1</v>
      </c>
      <c r="G85" s="59">
        <v>2</v>
      </c>
      <c r="H85" s="59"/>
      <c r="I85" s="59"/>
      <c r="J85" s="59">
        <v>1</v>
      </c>
      <c r="K85" s="59">
        <v>1</v>
      </c>
      <c r="L85" s="59">
        <v>155</v>
      </c>
      <c r="M85" s="59">
        <v>1</v>
      </c>
      <c r="N85" s="59">
        <v>1</v>
      </c>
      <c r="O85" s="50">
        <f t="shared" si="6"/>
        <v>0</v>
      </c>
      <c r="P85" s="48">
        <v>4</v>
      </c>
      <c r="Q85" s="49">
        <v>1</v>
      </c>
      <c r="R85" s="49">
        <v>2</v>
      </c>
      <c r="S85" s="49">
        <v>2</v>
      </c>
      <c r="T85" s="49"/>
      <c r="U85" s="49">
        <v>1</v>
      </c>
      <c r="V85" s="49">
        <v>1</v>
      </c>
      <c r="W85" s="49">
        <v>130</v>
      </c>
      <c r="X85" s="49">
        <v>1</v>
      </c>
      <c r="Y85" s="49">
        <v>1</v>
      </c>
      <c r="Z85" s="50">
        <f t="shared" si="7"/>
        <v>0</v>
      </c>
      <c r="AA85" s="51">
        <f t="shared" si="8"/>
        <v>0</v>
      </c>
      <c r="AB85" s="52"/>
      <c r="AC85" s="53"/>
      <c r="AD85" s="54"/>
      <c r="AE85" s="54"/>
      <c r="AF85" s="55"/>
      <c r="AG85" s="55"/>
      <c r="AH85" s="55"/>
      <c r="AI85" s="55"/>
      <c r="AJ85" s="56"/>
      <c r="AK85" s="109" t="s">
        <v>94</v>
      </c>
      <c r="AL85" s="3"/>
      <c r="AM85" s="3"/>
      <c r="AN85" s="3"/>
      <c r="AO85" s="3"/>
      <c r="AP85" s="3"/>
      <c r="AQ85" s="3"/>
      <c r="AR85" s="3"/>
      <c r="AS85" s="3"/>
      <c r="AT85" s="3"/>
      <c r="AU85" s="3"/>
      <c r="AV85" s="3"/>
      <c r="AW85" s="3"/>
      <c r="AX85" s="3"/>
      <c r="AY85" s="3"/>
      <c r="AZ85" s="3"/>
      <c r="BA85" s="3"/>
      <c r="BB85" s="3"/>
      <c r="BC85" s="3"/>
      <c r="BD85" s="3"/>
      <c r="BE85" s="3"/>
      <c r="BF85" s="3"/>
      <c r="BG85" s="3"/>
      <c r="BH85" s="3"/>
      <c r="BI85" s="3"/>
      <c r="BJ85" s="3"/>
    </row>
    <row r="86" spans="1:62" s="41" customFormat="1" ht="15" x14ac:dyDescent="0.25">
      <c r="A86" s="42">
        <f>SUM(A85+1)</f>
        <v>82</v>
      </c>
      <c r="B86" s="58" t="s">
        <v>106</v>
      </c>
      <c r="C86" s="44"/>
      <c r="D86" s="45"/>
      <c r="E86" s="45"/>
      <c r="F86" s="45"/>
      <c r="G86" s="46"/>
      <c r="H86" s="46"/>
      <c r="I86" s="46"/>
      <c r="J86" s="46"/>
      <c r="K86" s="46"/>
      <c r="L86" s="46"/>
      <c r="M86" s="46"/>
      <c r="N86" s="46"/>
      <c r="O86" s="47">
        <f t="shared" si="6"/>
        <v>0</v>
      </c>
      <c r="P86" s="48">
        <v>7</v>
      </c>
      <c r="Q86" s="49">
        <v>1</v>
      </c>
      <c r="R86" s="49">
        <v>1</v>
      </c>
      <c r="S86" s="49">
        <v>1</v>
      </c>
      <c r="T86" s="49"/>
      <c r="U86" s="49">
        <v>1</v>
      </c>
      <c r="V86" s="49">
        <v>1</v>
      </c>
      <c r="W86" s="49">
        <v>130</v>
      </c>
      <c r="X86" s="49">
        <v>1</v>
      </c>
      <c r="Y86" s="49">
        <v>1</v>
      </c>
      <c r="Z86" s="50">
        <f t="shared" si="7"/>
        <v>0</v>
      </c>
      <c r="AA86" s="51">
        <f t="shared" si="8"/>
        <v>0</v>
      </c>
      <c r="AB86" s="52"/>
      <c r="AC86" s="53"/>
      <c r="AD86" s="54"/>
      <c r="AE86" s="54"/>
      <c r="AF86" s="55"/>
      <c r="AG86" s="55"/>
      <c r="AH86" s="55"/>
      <c r="AI86" s="55"/>
      <c r="AJ86" s="56"/>
      <c r="AK86" s="109" t="s">
        <v>94</v>
      </c>
      <c r="AL86" s="3"/>
      <c r="AM86" s="3"/>
      <c r="AN86" s="3"/>
      <c r="AO86" s="3"/>
      <c r="AP86" s="3"/>
      <c r="AQ86" s="3"/>
      <c r="AR86" s="3"/>
      <c r="AS86" s="3"/>
      <c r="AT86" s="3"/>
      <c r="AU86" s="3"/>
      <c r="AV86" s="3"/>
      <c r="AW86" s="3"/>
      <c r="AX86" s="3"/>
      <c r="AY86" s="3"/>
      <c r="AZ86" s="3"/>
      <c r="BA86" s="3"/>
      <c r="BB86" s="3"/>
      <c r="BC86" s="3"/>
      <c r="BD86" s="3"/>
      <c r="BE86" s="3"/>
      <c r="BF86" s="3"/>
      <c r="BG86" s="3"/>
      <c r="BH86" s="3"/>
      <c r="BI86" s="3"/>
      <c r="BJ86" s="3"/>
    </row>
    <row r="87" spans="1:62" s="41" customFormat="1" ht="15" x14ac:dyDescent="0.25">
      <c r="A87" s="42">
        <f>SUM(A86+1)</f>
        <v>83</v>
      </c>
      <c r="B87" s="58" t="s">
        <v>107</v>
      </c>
      <c r="C87" s="48">
        <v>6</v>
      </c>
      <c r="D87" s="49">
        <v>2</v>
      </c>
      <c r="E87" s="49"/>
      <c r="F87" s="49">
        <v>1</v>
      </c>
      <c r="G87" s="59"/>
      <c r="H87" s="59"/>
      <c r="I87" s="59"/>
      <c r="J87" s="59">
        <v>1</v>
      </c>
      <c r="K87" s="59">
        <v>1</v>
      </c>
      <c r="L87" s="59">
        <v>155</v>
      </c>
      <c r="M87" s="59">
        <v>1</v>
      </c>
      <c r="N87" s="59">
        <v>1</v>
      </c>
      <c r="O87" s="50">
        <f t="shared" si="6"/>
        <v>0</v>
      </c>
      <c r="P87" s="48">
        <v>11</v>
      </c>
      <c r="Q87" s="49">
        <v>2</v>
      </c>
      <c r="R87" s="49"/>
      <c r="S87" s="49"/>
      <c r="T87" s="49"/>
      <c r="U87" s="49">
        <v>1</v>
      </c>
      <c r="V87" s="49">
        <v>1</v>
      </c>
      <c r="W87" s="49">
        <v>130</v>
      </c>
      <c r="X87" s="49">
        <v>1</v>
      </c>
      <c r="Y87" s="49">
        <v>1</v>
      </c>
      <c r="Z87" s="50">
        <f t="shared" si="7"/>
        <v>0</v>
      </c>
      <c r="AA87" s="51">
        <f t="shared" si="8"/>
        <v>0</v>
      </c>
      <c r="AB87" s="52"/>
      <c r="AC87" s="53"/>
      <c r="AD87" s="54"/>
      <c r="AE87" s="54"/>
      <c r="AF87" s="55"/>
      <c r="AG87" s="55"/>
      <c r="AH87" s="55"/>
      <c r="AI87" s="55"/>
      <c r="AJ87" s="56"/>
      <c r="AK87" s="109" t="s">
        <v>94</v>
      </c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3"/>
      <c r="AW87" s="3"/>
      <c r="AX87" s="3"/>
      <c r="AY87" s="3"/>
      <c r="AZ87" s="3"/>
      <c r="BA87" s="3"/>
      <c r="BB87" s="3"/>
      <c r="BC87" s="3"/>
      <c r="BD87" s="3"/>
      <c r="BE87" s="3"/>
      <c r="BF87" s="3"/>
      <c r="BG87" s="3"/>
      <c r="BH87" s="3"/>
      <c r="BI87" s="3"/>
      <c r="BJ87" s="3"/>
    </row>
    <row r="88" spans="1:62" s="41" customFormat="1" ht="15" x14ac:dyDescent="0.25">
      <c r="A88" s="42">
        <f>SUM(A87+1)</f>
        <v>84</v>
      </c>
      <c r="B88" s="43" t="s">
        <v>108</v>
      </c>
      <c r="C88" s="44"/>
      <c r="D88" s="45"/>
      <c r="E88" s="45"/>
      <c r="F88" s="45"/>
      <c r="G88" s="46"/>
      <c r="H88" s="46"/>
      <c r="I88" s="46"/>
      <c r="J88" s="46"/>
      <c r="K88" s="46"/>
      <c r="L88" s="46"/>
      <c r="M88" s="46"/>
      <c r="N88" s="46"/>
      <c r="O88" s="47">
        <f t="shared" si="6"/>
        <v>0</v>
      </c>
      <c r="P88" s="48">
        <v>3</v>
      </c>
      <c r="Q88" s="49">
        <v>1</v>
      </c>
      <c r="R88" s="49">
        <v>1</v>
      </c>
      <c r="S88" s="49">
        <v>1</v>
      </c>
      <c r="T88" s="49">
        <v>1</v>
      </c>
      <c r="U88" s="49">
        <v>1</v>
      </c>
      <c r="V88" s="49">
        <v>1</v>
      </c>
      <c r="W88" s="49">
        <v>130</v>
      </c>
      <c r="X88" s="49">
        <v>1</v>
      </c>
      <c r="Y88" s="49">
        <v>1</v>
      </c>
      <c r="Z88" s="50">
        <f t="shared" si="7"/>
        <v>0</v>
      </c>
      <c r="AA88" s="87">
        <f t="shared" si="8"/>
        <v>0</v>
      </c>
      <c r="AB88" s="52"/>
      <c r="AC88" s="53"/>
      <c r="AD88" s="54"/>
      <c r="AE88" s="54"/>
      <c r="AF88" s="55"/>
      <c r="AG88" s="55"/>
      <c r="AH88" s="55"/>
      <c r="AI88" s="55"/>
      <c r="AJ88" s="56"/>
      <c r="AK88" s="109" t="s">
        <v>94</v>
      </c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3"/>
      <c r="AW88" s="3"/>
      <c r="AX88" s="3"/>
      <c r="AY88" s="3"/>
      <c r="AZ88" s="3"/>
      <c r="BA88" s="3"/>
      <c r="BB88" s="3"/>
      <c r="BC88" s="3"/>
      <c r="BD88" s="3"/>
      <c r="BE88" s="3"/>
      <c r="BF88" s="3"/>
      <c r="BG88" s="3"/>
      <c r="BH88" s="3"/>
      <c r="BI88" s="3"/>
      <c r="BJ88" s="3"/>
    </row>
    <row r="89" spans="1:62" s="41" customFormat="1" ht="15" x14ac:dyDescent="0.25">
      <c r="A89" s="42">
        <f>SUM(A88+1)</f>
        <v>85</v>
      </c>
      <c r="B89" s="43" t="s">
        <v>109</v>
      </c>
      <c r="C89" s="44"/>
      <c r="D89" s="45"/>
      <c r="E89" s="45"/>
      <c r="F89" s="45"/>
      <c r="G89" s="46"/>
      <c r="H89" s="46"/>
      <c r="I89" s="46"/>
      <c r="J89" s="46"/>
      <c r="K89" s="46"/>
      <c r="L89" s="46"/>
      <c r="M89" s="46"/>
      <c r="N89" s="46"/>
      <c r="O89" s="47">
        <f t="shared" si="6"/>
        <v>0</v>
      </c>
      <c r="P89" s="48">
        <v>3</v>
      </c>
      <c r="Q89" s="49">
        <v>1</v>
      </c>
      <c r="R89" s="49">
        <v>1</v>
      </c>
      <c r="S89" s="49">
        <v>1</v>
      </c>
      <c r="T89" s="49">
        <v>1</v>
      </c>
      <c r="U89" s="49">
        <v>1</v>
      </c>
      <c r="V89" s="49">
        <v>1</v>
      </c>
      <c r="W89" s="49">
        <v>130</v>
      </c>
      <c r="X89" s="49">
        <v>1</v>
      </c>
      <c r="Y89" s="49">
        <v>1</v>
      </c>
      <c r="Z89" s="50">
        <f t="shared" si="7"/>
        <v>0</v>
      </c>
      <c r="AA89" s="87">
        <f t="shared" si="8"/>
        <v>0</v>
      </c>
      <c r="AB89" s="52"/>
      <c r="AC89" s="53"/>
      <c r="AD89" s="54"/>
      <c r="AE89" s="54"/>
      <c r="AF89" s="55"/>
      <c r="AG89" s="55"/>
      <c r="AH89" s="55"/>
      <c r="AI89" s="55"/>
      <c r="AJ89" s="56"/>
      <c r="AK89" s="109" t="s">
        <v>94</v>
      </c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3"/>
      <c r="AW89" s="3"/>
      <c r="AX89" s="3"/>
      <c r="AY89" s="3"/>
      <c r="AZ89" s="3"/>
      <c r="BA89" s="3"/>
      <c r="BB89" s="3"/>
      <c r="BC89" s="3"/>
      <c r="BD89" s="3"/>
      <c r="BE89" s="3"/>
      <c r="BF89" s="3"/>
      <c r="BG89" s="3"/>
      <c r="BH89" s="3"/>
      <c r="BI89" s="3"/>
      <c r="BJ89" s="3"/>
    </row>
    <row r="90" spans="1:62" s="41" customFormat="1" ht="15" x14ac:dyDescent="0.25">
      <c r="A90" s="42">
        <v>86</v>
      </c>
      <c r="B90" s="43" t="s">
        <v>110</v>
      </c>
      <c r="C90" s="44"/>
      <c r="D90" s="45"/>
      <c r="E90" s="45"/>
      <c r="F90" s="45"/>
      <c r="G90" s="46"/>
      <c r="H90" s="46"/>
      <c r="I90" s="46"/>
      <c r="J90" s="46"/>
      <c r="K90" s="46"/>
      <c r="L90" s="46"/>
      <c r="M90" s="46"/>
      <c r="N90" s="46"/>
      <c r="O90" s="47">
        <f t="shared" si="6"/>
        <v>0</v>
      </c>
      <c r="P90" s="48">
        <v>3</v>
      </c>
      <c r="Q90" s="49">
        <v>1</v>
      </c>
      <c r="R90" s="49">
        <v>1</v>
      </c>
      <c r="S90" s="49">
        <v>1</v>
      </c>
      <c r="T90" s="49">
        <v>1</v>
      </c>
      <c r="U90" s="49">
        <v>1</v>
      </c>
      <c r="V90" s="49">
        <v>1</v>
      </c>
      <c r="W90" s="49">
        <v>130</v>
      </c>
      <c r="X90" s="49">
        <v>1</v>
      </c>
      <c r="Y90" s="49">
        <v>1</v>
      </c>
      <c r="Z90" s="50">
        <f t="shared" si="7"/>
        <v>0</v>
      </c>
      <c r="AA90" s="87">
        <f t="shared" si="8"/>
        <v>0</v>
      </c>
      <c r="AB90" s="52"/>
      <c r="AC90" s="53"/>
      <c r="AD90" s="54"/>
      <c r="AE90" s="54"/>
      <c r="AF90" s="55"/>
      <c r="AG90" s="55"/>
      <c r="AH90" s="55"/>
      <c r="AI90" s="55"/>
      <c r="AJ90" s="56"/>
      <c r="AK90" s="109" t="s">
        <v>94</v>
      </c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3"/>
      <c r="AW90" s="3"/>
      <c r="AX90" s="3"/>
      <c r="AY90" s="3"/>
      <c r="AZ90" s="3"/>
      <c r="BA90" s="3"/>
      <c r="BB90" s="3"/>
      <c r="BC90" s="3"/>
      <c r="BD90" s="3"/>
      <c r="BE90" s="3"/>
      <c r="BF90" s="3"/>
      <c r="BG90" s="3"/>
      <c r="BH90" s="3"/>
      <c r="BI90" s="3"/>
      <c r="BJ90" s="3"/>
    </row>
    <row r="91" spans="1:62" s="41" customFormat="1" ht="15" x14ac:dyDescent="0.25">
      <c r="A91" s="42">
        <v>87</v>
      </c>
      <c r="B91" s="110" t="s">
        <v>111</v>
      </c>
      <c r="C91" s="44"/>
      <c r="D91" s="45"/>
      <c r="E91" s="45"/>
      <c r="F91" s="45"/>
      <c r="G91" s="46"/>
      <c r="H91" s="46"/>
      <c r="I91" s="46"/>
      <c r="J91" s="46"/>
      <c r="K91" s="46"/>
      <c r="L91" s="46"/>
      <c r="M91" s="46"/>
      <c r="N91" s="46"/>
      <c r="O91" s="47">
        <f t="shared" si="6"/>
        <v>0</v>
      </c>
      <c r="P91" s="48">
        <v>3</v>
      </c>
      <c r="Q91" s="49">
        <v>1</v>
      </c>
      <c r="R91" s="49">
        <v>1</v>
      </c>
      <c r="S91" s="49">
        <v>1</v>
      </c>
      <c r="T91" s="49">
        <v>1</v>
      </c>
      <c r="U91" s="49">
        <v>1</v>
      </c>
      <c r="V91" s="49">
        <v>1</v>
      </c>
      <c r="W91" s="49">
        <v>130</v>
      </c>
      <c r="X91" s="49">
        <v>1</v>
      </c>
      <c r="Y91" s="49">
        <v>1</v>
      </c>
      <c r="Z91" s="50">
        <f t="shared" si="7"/>
        <v>0</v>
      </c>
      <c r="AA91" s="87">
        <f t="shared" si="8"/>
        <v>0</v>
      </c>
      <c r="AB91" s="52"/>
      <c r="AC91" s="53"/>
      <c r="AD91" s="54"/>
      <c r="AE91" s="54"/>
      <c r="AF91" s="55"/>
      <c r="AG91" s="55"/>
      <c r="AH91" s="55"/>
      <c r="AI91" s="55"/>
      <c r="AJ91" s="56"/>
      <c r="AK91" s="109" t="s">
        <v>94</v>
      </c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3"/>
      <c r="AW91" s="3"/>
      <c r="AX91" s="3"/>
      <c r="AY91" s="3"/>
      <c r="AZ91" s="3"/>
      <c r="BA91" s="3"/>
      <c r="BB91" s="3"/>
      <c r="BC91" s="3"/>
      <c r="BD91" s="3"/>
      <c r="BE91" s="3"/>
      <c r="BF91" s="3"/>
      <c r="BG91" s="3"/>
      <c r="BH91" s="3"/>
      <c r="BI91" s="3"/>
      <c r="BJ91" s="3"/>
    </row>
    <row r="92" spans="1:62" s="41" customFormat="1" ht="15.75" thickBot="1" x14ac:dyDescent="0.3">
      <c r="A92" s="88">
        <v>88</v>
      </c>
      <c r="B92" s="72" t="s">
        <v>112</v>
      </c>
      <c r="C92" s="77">
        <v>3</v>
      </c>
      <c r="D92" s="75">
        <v>1</v>
      </c>
      <c r="E92" s="75"/>
      <c r="F92" s="75">
        <v>2</v>
      </c>
      <c r="G92" s="74"/>
      <c r="H92" s="74"/>
      <c r="I92" s="74"/>
      <c r="J92" s="74">
        <v>1</v>
      </c>
      <c r="K92" s="74">
        <v>1</v>
      </c>
      <c r="L92" s="74">
        <v>155</v>
      </c>
      <c r="M92" s="74">
        <v>1</v>
      </c>
      <c r="N92" s="74">
        <v>1</v>
      </c>
      <c r="O92" s="76">
        <f t="shared" si="6"/>
        <v>0</v>
      </c>
      <c r="P92" s="89"/>
      <c r="Q92" s="90"/>
      <c r="R92" s="90"/>
      <c r="S92" s="90"/>
      <c r="T92" s="90"/>
      <c r="U92" s="90"/>
      <c r="V92" s="90"/>
      <c r="W92" s="90"/>
      <c r="X92" s="90"/>
      <c r="Y92" s="90"/>
      <c r="Z92" s="92">
        <f t="shared" si="7"/>
        <v>0</v>
      </c>
      <c r="AA92" s="78">
        <f t="shared" si="8"/>
        <v>0</v>
      </c>
      <c r="AB92" s="79"/>
      <c r="AC92" s="80"/>
      <c r="AD92" s="81"/>
      <c r="AE92" s="81"/>
      <c r="AF92" s="82"/>
      <c r="AG92" s="82"/>
      <c r="AH92" s="82"/>
      <c r="AI92" s="82"/>
      <c r="AJ92" s="83"/>
      <c r="AK92" s="111" t="s">
        <v>94</v>
      </c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3"/>
      <c r="AW92" s="3"/>
      <c r="AX92" s="3"/>
      <c r="AY92" s="3"/>
      <c r="AZ92" s="3"/>
      <c r="BA92" s="3"/>
      <c r="BB92" s="3"/>
      <c r="BC92" s="3"/>
      <c r="BD92" s="3"/>
      <c r="BE92" s="3"/>
      <c r="BF92" s="3"/>
      <c r="BG92" s="3"/>
      <c r="BH92" s="3"/>
      <c r="BI92" s="3"/>
      <c r="BJ92" s="3"/>
    </row>
    <row r="93" spans="1:62" s="41" customFormat="1" ht="15" x14ac:dyDescent="0.25">
      <c r="A93" s="25">
        <f>SUM(A92+1)</f>
        <v>89</v>
      </c>
      <c r="B93" s="26" t="s">
        <v>113</v>
      </c>
      <c r="C93" s="27">
        <v>4</v>
      </c>
      <c r="D93" s="28">
        <v>2</v>
      </c>
      <c r="E93" s="28"/>
      <c r="F93" s="28">
        <v>1</v>
      </c>
      <c r="G93" s="29">
        <v>2</v>
      </c>
      <c r="H93" s="29"/>
      <c r="I93" s="29"/>
      <c r="J93" s="29">
        <v>1</v>
      </c>
      <c r="K93" s="29">
        <v>1</v>
      </c>
      <c r="L93" s="29">
        <v>155</v>
      </c>
      <c r="M93" s="29">
        <v>1</v>
      </c>
      <c r="N93" s="29">
        <v>1</v>
      </c>
      <c r="O93" s="30">
        <f t="shared" si="6"/>
        <v>0</v>
      </c>
      <c r="P93" s="27">
        <v>27</v>
      </c>
      <c r="Q93" s="28">
        <v>2</v>
      </c>
      <c r="R93" s="28">
        <v>2</v>
      </c>
      <c r="S93" s="28">
        <v>1</v>
      </c>
      <c r="T93" s="28"/>
      <c r="U93" s="28">
        <v>1</v>
      </c>
      <c r="V93" s="28">
        <v>1</v>
      </c>
      <c r="W93" s="28">
        <v>130</v>
      </c>
      <c r="X93" s="28">
        <v>1</v>
      </c>
      <c r="Y93" s="28">
        <v>1</v>
      </c>
      <c r="Z93" s="30">
        <f t="shared" si="7"/>
        <v>0</v>
      </c>
      <c r="AA93" s="34">
        <f t="shared" si="8"/>
        <v>0</v>
      </c>
      <c r="AB93" s="35"/>
      <c r="AC93" s="36"/>
      <c r="AD93" s="37"/>
      <c r="AE93" s="37">
        <v>1</v>
      </c>
      <c r="AF93" s="38"/>
      <c r="AG93" s="38"/>
      <c r="AH93" s="38">
        <v>206</v>
      </c>
      <c r="AI93" s="38">
        <v>5</v>
      </c>
      <c r="AJ93" s="39">
        <v>2029</v>
      </c>
      <c r="AK93" s="112" t="s">
        <v>114</v>
      </c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3"/>
      <c r="AW93" s="3"/>
      <c r="AX93" s="3"/>
      <c r="AY93" s="3"/>
      <c r="AZ93" s="3"/>
      <c r="BA93" s="3"/>
      <c r="BB93" s="3"/>
      <c r="BC93" s="3"/>
      <c r="BD93" s="3"/>
      <c r="BE93" s="3"/>
      <c r="BF93" s="3"/>
      <c r="BG93" s="3"/>
      <c r="BH93" s="3"/>
      <c r="BI93" s="3"/>
      <c r="BJ93" s="3"/>
    </row>
    <row r="94" spans="1:62" s="41" customFormat="1" ht="15" x14ac:dyDescent="0.25">
      <c r="A94" s="42">
        <f>SUM(A93+1)</f>
        <v>90</v>
      </c>
      <c r="B94" s="58" t="s">
        <v>115</v>
      </c>
      <c r="C94" s="48">
        <v>17</v>
      </c>
      <c r="D94" s="49">
        <v>3</v>
      </c>
      <c r="E94" s="49">
        <v>2</v>
      </c>
      <c r="F94" s="49">
        <v>2</v>
      </c>
      <c r="G94" s="59">
        <v>3</v>
      </c>
      <c r="H94" s="59"/>
      <c r="I94" s="59"/>
      <c r="J94" s="59">
        <v>2</v>
      </c>
      <c r="K94" s="59">
        <v>1</v>
      </c>
      <c r="L94" s="59">
        <v>155</v>
      </c>
      <c r="M94" s="59">
        <v>2</v>
      </c>
      <c r="N94" s="59">
        <v>1</v>
      </c>
      <c r="O94" s="50">
        <f t="shared" si="6"/>
        <v>0</v>
      </c>
      <c r="P94" s="48">
        <v>30</v>
      </c>
      <c r="Q94" s="49">
        <v>1</v>
      </c>
      <c r="R94" s="49">
        <v>2</v>
      </c>
      <c r="S94" s="49">
        <v>1</v>
      </c>
      <c r="T94" s="49"/>
      <c r="U94" s="49">
        <v>2</v>
      </c>
      <c r="V94" s="49">
        <v>1</v>
      </c>
      <c r="W94" s="49">
        <v>130</v>
      </c>
      <c r="X94" s="49">
        <v>1</v>
      </c>
      <c r="Y94" s="49">
        <v>1</v>
      </c>
      <c r="Z94" s="50">
        <f t="shared" si="7"/>
        <v>0</v>
      </c>
      <c r="AA94" s="51">
        <f t="shared" si="8"/>
        <v>0</v>
      </c>
      <c r="AB94" s="52"/>
      <c r="AC94" s="53"/>
      <c r="AD94" s="54"/>
      <c r="AE94" s="54"/>
      <c r="AF94" s="55"/>
      <c r="AG94" s="55"/>
      <c r="AH94" s="55"/>
      <c r="AI94" s="55"/>
      <c r="AJ94" s="56"/>
      <c r="AK94" s="113" t="s">
        <v>114</v>
      </c>
      <c r="AL94" s="3"/>
      <c r="AM94" s="3"/>
      <c r="AN94" s="3"/>
      <c r="AO94" s="3"/>
      <c r="AP94" s="3"/>
      <c r="AQ94" s="3"/>
      <c r="AR94" s="3"/>
      <c r="AS94" s="3"/>
      <c r="AT94" s="3"/>
      <c r="AU94" s="3"/>
      <c r="AV94" s="3"/>
      <c r="AW94" s="3"/>
      <c r="AX94" s="3"/>
      <c r="AY94" s="3"/>
      <c r="AZ94" s="3"/>
      <c r="BA94" s="3"/>
      <c r="BB94" s="3"/>
      <c r="BC94" s="3"/>
      <c r="BD94" s="3"/>
      <c r="BE94" s="3"/>
      <c r="BF94" s="3"/>
      <c r="BG94" s="3"/>
      <c r="BH94" s="3"/>
      <c r="BI94" s="3"/>
      <c r="BJ94" s="3"/>
    </row>
    <row r="95" spans="1:62" s="41" customFormat="1" ht="15" x14ac:dyDescent="0.25">
      <c r="A95" s="42">
        <f>SUM(A94+1)</f>
        <v>91</v>
      </c>
      <c r="B95" s="58" t="s">
        <v>116</v>
      </c>
      <c r="C95" s="48">
        <v>6</v>
      </c>
      <c r="D95" s="49">
        <v>3</v>
      </c>
      <c r="E95" s="49">
        <v>2</v>
      </c>
      <c r="F95" s="49">
        <v>1</v>
      </c>
      <c r="G95" s="59">
        <v>2</v>
      </c>
      <c r="H95" s="59"/>
      <c r="I95" s="59"/>
      <c r="J95" s="59">
        <v>1</v>
      </c>
      <c r="K95" s="59">
        <v>1</v>
      </c>
      <c r="L95" s="59">
        <v>155</v>
      </c>
      <c r="M95" s="59">
        <v>1</v>
      </c>
      <c r="N95" s="59">
        <v>1</v>
      </c>
      <c r="O95" s="50">
        <f t="shared" si="6"/>
        <v>0</v>
      </c>
      <c r="P95" s="48">
        <v>43</v>
      </c>
      <c r="Q95" s="49">
        <v>4</v>
      </c>
      <c r="R95" s="49">
        <v>2</v>
      </c>
      <c r="S95" s="49">
        <v>1</v>
      </c>
      <c r="T95" s="49"/>
      <c r="U95" s="49">
        <v>1</v>
      </c>
      <c r="V95" s="49">
        <v>1</v>
      </c>
      <c r="W95" s="49">
        <v>130</v>
      </c>
      <c r="X95" s="49">
        <v>1</v>
      </c>
      <c r="Y95" s="49">
        <v>1</v>
      </c>
      <c r="Z95" s="50">
        <f t="shared" si="7"/>
        <v>0</v>
      </c>
      <c r="AA95" s="51">
        <f t="shared" si="8"/>
        <v>0</v>
      </c>
      <c r="AB95" s="52"/>
      <c r="AC95" s="53"/>
      <c r="AD95" s="54">
        <v>1</v>
      </c>
      <c r="AE95" s="54"/>
      <c r="AF95" s="55">
        <v>1</v>
      </c>
      <c r="AG95" s="55"/>
      <c r="AH95" s="55">
        <v>42</v>
      </c>
      <c r="AI95" s="55">
        <v>1</v>
      </c>
      <c r="AJ95" s="56">
        <v>2034</v>
      </c>
      <c r="AK95" s="113" t="s">
        <v>114</v>
      </c>
      <c r="AL95" s="3"/>
      <c r="AM95" s="3"/>
      <c r="AN95" s="3"/>
      <c r="AO95" s="3"/>
      <c r="AP95" s="3"/>
      <c r="AQ95" s="3"/>
      <c r="AR95" s="3"/>
      <c r="AS95" s="3"/>
      <c r="AT95" s="3"/>
      <c r="AU95" s="3"/>
      <c r="AV95" s="3"/>
      <c r="AW95" s="3"/>
      <c r="AX95" s="3"/>
      <c r="AY95" s="3"/>
      <c r="AZ95" s="3"/>
      <c r="BA95" s="3"/>
      <c r="BB95" s="3"/>
      <c r="BC95" s="3"/>
      <c r="BD95" s="3"/>
      <c r="BE95" s="3"/>
      <c r="BF95" s="3"/>
      <c r="BG95" s="3"/>
      <c r="BH95" s="3"/>
      <c r="BI95" s="3"/>
      <c r="BJ95" s="3"/>
    </row>
    <row r="96" spans="1:62" s="41" customFormat="1" ht="15" x14ac:dyDescent="0.25">
      <c r="A96" s="42">
        <v>92</v>
      </c>
      <c r="B96" s="58" t="s">
        <v>117</v>
      </c>
      <c r="C96" s="48">
        <v>24</v>
      </c>
      <c r="D96" s="49">
        <v>8</v>
      </c>
      <c r="E96" s="49">
        <v>3</v>
      </c>
      <c r="F96" s="49">
        <v>1</v>
      </c>
      <c r="G96" s="59">
        <v>2</v>
      </c>
      <c r="H96" s="59"/>
      <c r="I96" s="59"/>
      <c r="J96" s="59">
        <v>1</v>
      </c>
      <c r="K96" s="59">
        <v>1</v>
      </c>
      <c r="L96" s="59">
        <v>155</v>
      </c>
      <c r="M96" s="59">
        <v>1</v>
      </c>
      <c r="N96" s="59">
        <v>1</v>
      </c>
      <c r="O96" s="50">
        <f t="shared" si="6"/>
        <v>0</v>
      </c>
      <c r="P96" s="48">
        <v>44</v>
      </c>
      <c r="Q96" s="49">
        <v>6</v>
      </c>
      <c r="R96" s="49">
        <v>2</v>
      </c>
      <c r="S96" s="49">
        <v>1</v>
      </c>
      <c r="T96" s="49"/>
      <c r="U96" s="49">
        <v>1</v>
      </c>
      <c r="V96" s="49">
        <v>1</v>
      </c>
      <c r="W96" s="49">
        <v>130</v>
      </c>
      <c r="X96" s="49">
        <v>1</v>
      </c>
      <c r="Y96" s="49">
        <v>1</v>
      </c>
      <c r="Z96" s="50">
        <f t="shared" si="7"/>
        <v>0</v>
      </c>
      <c r="AA96" s="51">
        <f t="shared" si="8"/>
        <v>0</v>
      </c>
      <c r="AB96" s="52"/>
      <c r="AC96" s="53"/>
      <c r="AD96" s="54">
        <v>1</v>
      </c>
      <c r="AE96" s="54"/>
      <c r="AF96" s="55">
        <v>1</v>
      </c>
      <c r="AG96" s="55"/>
      <c r="AH96" s="55">
        <v>235</v>
      </c>
      <c r="AI96" s="55">
        <v>3</v>
      </c>
      <c r="AJ96" s="56">
        <v>2034</v>
      </c>
      <c r="AK96" s="113" t="s">
        <v>114</v>
      </c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3"/>
      <c r="AW96" s="3"/>
      <c r="AX96" s="3"/>
      <c r="AY96" s="3"/>
      <c r="AZ96" s="3"/>
      <c r="BA96" s="3"/>
      <c r="BB96" s="3"/>
      <c r="BC96" s="3"/>
      <c r="BD96" s="3"/>
      <c r="BE96" s="3"/>
      <c r="BF96" s="3"/>
      <c r="BG96" s="3"/>
      <c r="BH96" s="3"/>
      <c r="BI96" s="3"/>
      <c r="BJ96" s="3"/>
    </row>
    <row r="97" spans="1:62" s="41" customFormat="1" ht="15" x14ac:dyDescent="0.25">
      <c r="A97" s="42">
        <v>93</v>
      </c>
      <c r="B97" s="58" t="s">
        <v>118</v>
      </c>
      <c r="C97" s="44"/>
      <c r="D97" s="45"/>
      <c r="E97" s="45"/>
      <c r="F97" s="45"/>
      <c r="G97" s="46"/>
      <c r="H97" s="46"/>
      <c r="I97" s="46"/>
      <c r="J97" s="46"/>
      <c r="K97" s="46"/>
      <c r="L97" s="46"/>
      <c r="M97" s="46"/>
      <c r="N97" s="46"/>
      <c r="O97" s="47">
        <f t="shared" si="6"/>
        <v>0</v>
      </c>
      <c r="P97" s="48">
        <v>2</v>
      </c>
      <c r="Q97" s="49">
        <v>1</v>
      </c>
      <c r="R97" s="49">
        <v>1</v>
      </c>
      <c r="S97" s="49"/>
      <c r="T97" s="49"/>
      <c r="U97" s="49">
        <v>1</v>
      </c>
      <c r="V97" s="49">
        <v>1</v>
      </c>
      <c r="W97" s="49">
        <v>130</v>
      </c>
      <c r="X97" s="49">
        <v>1</v>
      </c>
      <c r="Y97" s="49">
        <v>1</v>
      </c>
      <c r="Z97" s="50">
        <f t="shared" si="7"/>
        <v>0</v>
      </c>
      <c r="AA97" s="51">
        <f t="shared" si="8"/>
        <v>0</v>
      </c>
      <c r="AB97" s="52"/>
      <c r="AC97" s="53"/>
      <c r="AD97" s="54"/>
      <c r="AE97" s="54"/>
      <c r="AF97" s="55"/>
      <c r="AG97" s="55"/>
      <c r="AH97" s="55"/>
      <c r="AI97" s="55"/>
      <c r="AJ97" s="56"/>
      <c r="AK97" s="113" t="s">
        <v>114</v>
      </c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3"/>
      <c r="AW97" s="3"/>
      <c r="AX97" s="3"/>
      <c r="AY97" s="3"/>
      <c r="AZ97" s="3"/>
      <c r="BA97" s="3"/>
      <c r="BB97" s="3"/>
      <c r="BC97" s="3"/>
      <c r="BD97" s="3"/>
      <c r="BE97" s="3"/>
      <c r="BF97" s="3"/>
      <c r="BG97" s="3"/>
      <c r="BH97" s="3"/>
      <c r="BI97" s="3"/>
      <c r="BJ97" s="3"/>
    </row>
    <row r="98" spans="1:62" s="41" customFormat="1" ht="15" x14ac:dyDescent="0.25">
      <c r="A98" s="42">
        <v>94</v>
      </c>
      <c r="B98" s="58" t="s">
        <v>119</v>
      </c>
      <c r="C98" s="48">
        <v>14</v>
      </c>
      <c r="D98" s="49">
        <v>2</v>
      </c>
      <c r="E98" s="49"/>
      <c r="F98" s="49"/>
      <c r="G98" s="59"/>
      <c r="H98" s="59"/>
      <c r="I98" s="59"/>
      <c r="J98" s="59">
        <v>1</v>
      </c>
      <c r="K98" s="59">
        <v>1</v>
      </c>
      <c r="L98" s="59">
        <v>155</v>
      </c>
      <c r="M98" s="59">
        <v>1</v>
      </c>
      <c r="N98" s="59">
        <v>1</v>
      </c>
      <c r="O98" s="50">
        <f t="shared" si="6"/>
        <v>0</v>
      </c>
      <c r="P98" s="44"/>
      <c r="Q98" s="45"/>
      <c r="R98" s="45"/>
      <c r="S98" s="45"/>
      <c r="T98" s="45"/>
      <c r="U98" s="45"/>
      <c r="V98" s="45"/>
      <c r="W98" s="45"/>
      <c r="X98" s="45"/>
      <c r="Y98" s="45"/>
      <c r="Z98" s="47">
        <f t="shared" si="7"/>
        <v>0</v>
      </c>
      <c r="AA98" s="51">
        <f t="shared" si="8"/>
        <v>0</v>
      </c>
      <c r="AB98" s="52"/>
      <c r="AC98" s="53"/>
      <c r="AD98" s="54"/>
      <c r="AE98" s="54"/>
      <c r="AF98" s="55"/>
      <c r="AG98" s="55"/>
      <c r="AH98" s="55"/>
      <c r="AI98" s="55"/>
      <c r="AJ98" s="56"/>
      <c r="AK98" s="113" t="s">
        <v>114</v>
      </c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AX98" s="3"/>
      <c r="AY98" s="3"/>
      <c r="AZ98" s="3"/>
      <c r="BA98" s="3"/>
      <c r="BB98" s="3"/>
      <c r="BC98" s="3"/>
      <c r="BD98" s="3"/>
      <c r="BE98" s="3"/>
      <c r="BF98" s="3"/>
      <c r="BG98" s="3"/>
      <c r="BH98" s="3"/>
      <c r="BI98" s="3"/>
      <c r="BJ98" s="3"/>
    </row>
    <row r="99" spans="1:62" s="41" customFormat="1" ht="15" x14ac:dyDescent="0.25">
      <c r="A99" s="42">
        <v>95</v>
      </c>
      <c r="B99" s="58" t="s">
        <v>120</v>
      </c>
      <c r="C99" s="48">
        <v>8</v>
      </c>
      <c r="D99" s="49">
        <v>8</v>
      </c>
      <c r="E99" s="49">
        <v>11</v>
      </c>
      <c r="F99" s="49">
        <v>1</v>
      </c>
      <c r="G99" s="59">
        <v>2</v>
      </c>
      <c r="H99" s="59"/>
      <c r="I99" s="59">
        <v>1</v>
      </c>
      <c r="J99" s="59">
        <v>2</v>
      </c>
      <c r="K99" s="59">
        <v>1</v>
      </c>
      <c r="L99" s="59">
        <v>155</v>
      </c>
      <c r="M99" s="59">
        <v>1</v>
      </c>
      <c r="N99" s="59">
        <v>1</v>
      </c>
      <c r="O99" s="50">
        <f t="shared" si="6"/>
        <v>0</v>
      </c>
      <c r="P99" s="48">
        <v>18</v>
      </c>
      <c r="Q99" s="49">
        <v>6</v>
      </c>
      <c r="R99" s="49">
        <v>1</v>
      </c>
      <c r="S99" s="49">
        <v>1</v>
      </c>
      <c r="T99" s="49"/>
      <c r="U99" s="49">
        <v>1</v>
      </c>
      <c r="V99" s="49">
        <v>1</v>
      </c>
      <c r="W99" s="49">
        <v>130</v>
      </c>
      <c r="X99" s="49">
        <v>1</v>
      </c>
      <c r="Y99" s="49">
        <v>1</v>
      </c>
      <c r="Z99" s="50">
        <f t="shared" si="7"/>
        <v>0</v>
      </c>
      <c r="AA99" s="51">
        <f t="shared" si="8"/>
        <v>0</v>
      </c>
      <c r="AB99" s="52"/>
      <c r="AC99" s="53"/>
      <c r="AD99" s="54">
        <v>1</v>
      </c>
      <c r="AE99" s="54"/>
      <c r="AF99" s="55">
        <v>1</v>
      </c>
      <c r="AG99" s="55"/>
      <c r="AH99" s="55">
        <v>56</v>
      </c>
      <c r="AI99" s="55">
        <v>1</v>
      </c>
      <c r="AJ99" s="56">
        <v>2034</v>
      </c>
      <c r="AK99" s="113" t="s">
        <v>114</v>
      </c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3"/>
      <c r="AW99" s="3"/>
      <c r="AX99" s="3"/>
      <c r="AY99" s="3"/>
      <c r="AZ99" s="3"/>
      <c r="BA99" s="3"/>
      <c r="BB99" s="3"/>
      <c r="BC99" s="3"/>
      <c r="BD99" s="3"/>
      <c r="BE99" s="3"/>
      <c r="BF99" s="3"/>
      <c r="BG99" s="3"/>
      <c r="BH99" s="3"/>
      <c r="BI99" s="3"/>
      <c r="BJ99" s="3"/>
    </row>
    <row r="100" spans="1:62" s="41" customFormat="1" ht="15" x14ac:dyDescent="0.25">
      <c r="A100" s="42">
        <v>96</v>
      </c>
      <c r="B100" s="110" t="s">
        <v>121</v>
      </c>
      <c r="C100" s="44"/>
      <c r="D100" s="45"/>
      <c r="E100" s="45"/>
      <c r="F100" s="45"/>
      <c r="G100" s="46"/>
      <c r="H100" s="46"/>
      <c r="I100" s="46"/>
      <c r="J100" s="46"/>
      <c r="K100" s="46"/>
      <c r="L100" s="46"/>
      <c r="M100" s="46"/>
      <c r="N100" s="46"/>
      <c r="O100" s="47">
        <f t="shared" si="6"/>
        <v>0</v>
      </c>
      <c r="P100" s="48">
        <v>3</v>
      </c>
      <c r="Q100" s="49">
        <v>1</v>
      </c>
      <c r="R100" s="49">
        <v>1</v>
      </c>
      <c r="S100" s="49">
        <v>1</v>
      </c>
      <c r="T100" s="49"/>
      <c r="U100" s="49">
        <v>1</v>
      </c>
      <c r="V100" s="49">
        <v>1</v>
      </c>
      <c r="W100" s="49">
        <v>130</v>
      </c>
      <c r="X100" s="49">
        <v>1</v>
      </c>
      <c r="Y100" s="49">
        <v>1</v>
      </c>
      <c r="Z100" s="50">
        <f t="shared" si="7"/>
        <v>0</v>
      </c>
      <c r="AA100" s="87">
        <f t="shared" si="8"/>
        <v>0</v>
      </c>
      <c r="AB100" s="52"/>
      <c r="AC100" s="53"/>
      <c r="AD100" s="54"/>
      <c r="AE100" s="54"/>
      <c r="AF100" s="55"/>
      <c r="AG100" s="55"/>
      <c r="AH100" s="55"/>
      <c r="AI100" s="55"/>
      <c r="AJ100" s="56"/>
      <c r="AK100" s="113" t="s">
        <v>114</v>
      </c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3"/>
      <c r="AW100" s="3"/>
      <c r="AX100" s="3"/>
      <c r="AY100" s="3"/>
      <c r="AZ100" s="3"/>
      <c r="BA100" s="3"/>
      <c r="BB100" s="3"/>
      <c r="BC100" s="3"/>
      <c r="BD100" s="3"/>
      <c r="BE100" s="3"/>
      <c r="BF100" s="3"/>
      <c r="BG100" s="3"/>
      <c r="BH100" s="3"/>
      <c r="BI100" s="3"/>
      <c r="BJ100" s="3"/>
    </row>
    <row r="101" spans="1:62" s="41" customFormat="1" ht="15" x14ac:dyDescent="0.25">
      <c r="A101" s="42">
        <v>97</v>
      </c>
      <c r="B101" s="58" t="s">
        <v>122</v>
      </c>
      <c r="C101" s="44"/>
      <c r="D101" s="45"/>
      <c r="E101" s="45"/>
      <c r="F101" s="45"/>
      <c r="G101" s="46"/>
      <c r="H101" s="46"/>
      <c r="I101" s="46"/>
      <c r="J101" s="46"/>
      <c r="K101" s="46"/>
      <c r="L101" s="46"/>
      <c r="M101" s="46"/>
      <c r="N101" s="46"/>
      <c r="O101" s="47">
        <f t="shared" si="6"/>
        <v>0</v>
      </c>
      <c r="P101" s="48">
        <v>2</v>
      </c>
      <c r="Q101" s="49">
        <v>1</v>
      </c>
      <c r="R101" s="49">
        <v>1</v>
      </c>
      <c r="S101" s="49"/>
      <c r="T101" s="49"/>
      <c r="U101" s="49">
        <v>1</v>
      </c>
      <c r="V101" s="49">
        <v>1</v>
      </c>
      <c r="W101" s="49">
        <v>130</v>
      </c>
      <c r="X101" s="49">
        <v>1</v>
      </c>
      <c r="Y101" s="49">
        <v>1</v>
      </c>
      <c r="Z101" s="50">
        <f t="shared" si="7"/>
        <v>0</v>
      </c>
      <c r="AA101" s="51">
        <f t="shared" si="8"/>
        <v>0</v>
      </c>
      <c r="AB101" s="52"/>
      <c r="AC101" s="53"/>
      <c r="AD101" s="54"/>
      <c r="AE101" s="54"/>
      <c r="AF101" s="55"/>
      <c r="AG101" s="55"/>
      <c r="AH101" s="55"/>
      <c r="AI101" s="55"/>
      <c r="AJ101" s="56"/>
      <c r="AK101" s="113" t="s">
        <v>114</v>
      </c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3"/>
      <c r="AW101" s="3"/>
      <c r="AX101" s="3"/>
      <c r="AY101" s="3"/>
      <c r="AZ101" s="3"/>
      <c r="BA101" s="3"/>
      <c r="BB101" s="3"/>
      <c r="BC101" s="3"/>
      <c r="BD101" s="3"/>
      <c r="BE101" s="3"/>
      <c r="BF101" s="3"/>
      <c r="BG101" s="3"/>
      <c r="BH101" s="3"/>
      <c r="BI101" s="3"/>
      <c r="BJ101" s="3"/>
    </row>
    <row r="102" spans="1:62" s="41" customFormat="1" ht="15" x14ac:dyDescent="0.25">
      <c r="A102" s="42">
        <v>98</v>
      </c>
      <c r="B102" s="58" t="s">
        <v>123</v>
      </c>
      <c r="C102" s="44"/>
      <c r="D102" s="45"/>
      <c r="E102" s="45"/>
      <c r="F102" s="45"/>
      <c r="G102" s="46"/>
      <c r="H102" s="46"/>
      <c r="I102" s="46"/>
      <c r="J102" s="46"/>
      <c r="K102" s="46"/>
      <c r="L102" s="46"/>
      <c r="M102" s="46"/>
      <c r="N102" s="46"/>
      <c r="O102" s="47">
        <f t="shared" si="6"/>
        <v>0</v>
      </c>
      <c r="P102" s="48">
        <v>2</v>
      </c>
      <c r="Q102" s="49">
        <v>1</v>
      </c>
      <c r="R102" s="49">
        <v>1</v>
      </c>
      <c r="S102" s="49"/>
      <c r="T102" s="49"/>
      <c r="U102" s="49">
        <v>1</v>
      </c>
      <c r="V102" s="49">
        <v>1</v>
      </c>
      <c r="W102" s="49">
        <v>130</v>
      </c>
      <c r="X102" s="49">
        <v>1</v>
      </c>
      <c r="Y102" s="49">
        <v>1</v>
      </c>
      <c r="Z102" s="50">
        <f t="shared" si="7"/>
        <v>0</v>
      </c>
      <c r="AA102" s="51">
        <f t="shared" si="8"/>
        <v>0</v>
      </c>
      <c r="AB102" s="52"/>
      <c r="AC102" s="53"/>
      <c r="AD102" s="54"/>
      <c r="AE102" s="54"/>
      <c r="AF102" s="55"/>
      <c r="AG102" s="55"/>
      <c r="AH102" s="55"/>
      <c r="AI102" s="55"/>
      <c r="AJ102" s="56"/>
      <c r="AK102" s="113" t="s">
        <v>114</v>
      </c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3"/>
      <c r="AW102" s="3"/>
      <c r="AX102" s="3"/>
      <c r="AY102" s="3"/>
      <c r="AZ102" s="3"/>
      <c r="BA102" s="3"/>
      <c r="BB102" s="3"/>
      <c r="BC102" s="3"/>
      <c r="BD102" s="3"/>
      <c r="BE102" s="3"/>
      <c r="BF102" s="3"/>
      <c r="BG102" s="3"/>
      <c r="BH102" s="3"/>
      <c r="BI102" s="3"/>
      <c r="BJ102" s="3"/>
    </row>
    <row r="103" spans="1:62" s="41" customFormat="1" ht="15" x14ac:dyDescent="0.25">
      <c r="A103" s="42">
        <v>99</v>
      </c>
      <c r="B103" s="58" t="s">
        <v>124</v>
      </c>
      <c r="C103" s="44"/>
      <c r="D103" s="45"/>
      <c r="E103" s="45"/>
      <c r="F103" s="45"/>
      <c r="G103" s="46"/>
      <c r="H103" s="46"/>
      <c r="I103" s="46"/>
      <c r="J103" s="46"/>
      <c r="K103" s="46"/>
      <c r="L103" s="46"/>
      <c r="M103" s="46"/>
      <c r="N103" s="46"/>
      <c r="O103" s="47">
        <f t="shared" si="6"/>
        <v>0</v>
      </c>
      <c r="P103" s="48">
        <v>21</v>
      </c>
      <c r="Q103" s="49">
        <v>2</v>
      </c>
      <c r="R103" s="49">
        <v>1</v>
      </c>
      <c r="S103" s="49">
        <v>1</v>
      </c>
      <c r="T103" s="49"/>
      <c r="U103" s="49">
        <v>1</v>
      </c>
      <c r="V103" s="49">
        <v>1</v>
      </c>
      <c r="W103" s="49">
        <v>130</v>
      </c>
      <c r="X103" s="49">
        <v>1</v>
      </c>
      <c r="Y103" s="49">
        <v>1</v>
      </c>
      <c r="Z103" s="50">
        <f t="shared" si="7"/>
        <v>0</v>
      </c>
      <c r="AA103" s="51">
        <f t="shared" si="8"/>
        <v>0</v>
      </c>
      <c r="AB103" s="52"/>
      <c r="AC103" s="53"/>
      <c r="AD103" s="54">
        <v>1</v>
      </c>
      <c r="AE103" s="54"/>
      <c r="AF103" s="55"/>
      <c r="AG103" s="55">
        <v>97</v>
      </c>
      <c r="AH103" s="55">
        <v>97</v>
      </c>
      <c r="AI103" s="55">
        <v>2</v>
      </c>
      <c r="AJ103" s="56">
        <v>2033</v>
      </c>
      <c r="AK103" s="113" t="s">
        <v>114</v>
      </c>
      <c r="AL103" s="3"/>
      <c r="AM103" s="3"/>
      <c r="AN103" s="3"/>
      <c r="AO103" s="3"/>
      <c r="AP103" s="3"/>
      <c r="AQ103" s="3"/>
      <c r="AR103" s="3"/>
      <c r="AS103" s="3"/>
      <c r="AT103" s="3"/>
      <c r="AU103" s="3"/>
      <c r="AV103" s="3"/>
      <c r="AW103" s="3"/>
      <c r="AX103" s="3"/>
      <c r="AY103" s="3"/>
      <c r="AZ103" s="3"/>
      <c r="BA103" s="3"/>
      <c r="BB103" s="3"/>
      <c r="BC103" s="3"/>
      <c r="BD103" s="3"/>
      <c r="BE103" s="3"/>
      <c r="BF103" s="3"/>
      <c r="BG103" s="3"/>
      <c r="BH103" s="3"/>
      <c r="BI103" s="3"/>
      <c r="BJ103" s="3"/>
    </row>
    <row r="104" spans="1:62" s="41" customFormat="1" ht="15" x14ac:dyDescent="0.25">
      <c r="A104" s="42">
        <v>100</v>
      </c>
      <c r="B104" s="58" t="s">
        <v>125</v>
      </c>
      <c r="C104" s="44"/>
      <c r="D104" s="45"/>
      <c r="E104" s="45"/>
      <c r="F104" s="45"/>
      <c r="G104" s="46"/>
      <c r="H104" s="46"/>
      <c r="I104" s="46"/>
      <c r="J104" s="46"/>
      <c r="K104" s="46"/>
      <c r="L104" s="46"/>
      <c r="M104" s="46"/>
      <c r="N104" s="46"/>
      <c r="O104" s="47">
        <f t="shared" si="6"/>
        <v>0</v>
      </c>
      <c r="P104" s="48">
        <v>41</v>
      </c>
      <c r="Q104" s="49">
        <v>5</v>
      </c>
      <c r="R104" s="49">
        <v>1</v>
      </c>
      <c r="S104" s="49">
        <v>1</v>
      </c>
      <c r="T104" s="49">
        <v>1</v>
      </c>
      <c r="U104" s="49">
        <v>2</v>
      </c>
      <c r="V104" s="49">
        <v>1</v>
      </c>
      <c r="W104" s="49">
        <v>130</v>
      </c>
      <c r="X104" s="49">
        <v>1</v>
      </c>
      <c r="Y104" s="49">
        <v>1</v>
      </c>
      <c r="Z104" s="50">
        <f t="shared" si="7"/>
        <v>0</v>
      </c>
      <c r="AA104" s="51">
        <f t="shared" si="8"/>
        <v>0</v>
      </c>
      <c r="AB104" s="52"/>
      <c r="AC104" s="53"/>
      <c r="AD104" s="54">
        <v>1</v>
      </c>
      <c r="AE104" s="54"/>
      <c r="AF104" s="55"/>
      <c r="AG104" s="55"/>
      <c r="AH104" s="55">
        <v>91</v>
      </c>
      <c r="AI104" s="55">
        <v>1</v>
      </c>
      <c r="AJ104" s="56">
        <v>2025</v>
      </c>
      <c r="AK104" s="113" t="s">
        <v>114</v>
      </c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AX104" s="3"/>
      <c r="AY104" s="3"/>
      <c r="AZ104" s="3"/>
      <c r="BA104" s="3"/>
      <c r="BB104" s="3"/>
      <c r="BC104" s="3"/>
      <c r="BD104" s="3"/>
      <c r="BE104" s="3"/>
      <c r="BF104" s="3"/>
      <c r="BG104" s="3"/>
      <c r="BH104" s="3"/>
      <c r="BI104" s="3"/>
      <c r="BJ104" s="3"/>
    </row>
    <row r="105" spans="1:62" s="41" customFormat="1" ht="15" x14ac:dyDescent="0.25">
      <c r="A105" s="42">
        <f>SUM(A104+1)</f>
        <v>101</v>
      </c>
      <c r="B105" s="58" t="s">
        <v>126</v>
      </c>
      <c r="C105" s="44"/>
      <c r="D105" s="45"/>
      <c r="E105" s="45"/>
      <c r="F105" s="45"/>
      <c r="G105" s="46"/>
      <c r="H105" s="46"/>
      <c r="I105" s="46"/>
      <c r="J105" s="46"/>
      <c r="K105" s="46"/>
      <c r="L105" s="46"/>
      <c r="M105" s="46"/>
      <c r="N105" s="46"/>
      <c r="O105" s="47">
        <f t="shared" si="6"/>
        <v>0</v>
      </c>
      <c r="P105" s="48">
        <v>19</v>
      </c>
      <c r="Q105" s="49">
        <v>7</v>
      </c>
      <c r="R105" s="49"/>
      <c r="S105" s="49">
        <v>1</v>
      </c>
      <c r="T105" s="49"/>
      <c r="U105" s="49">
        <v>2</v>
      </c>
      <c r="V105" s="49">
        <v>1</v>
      </c>
      <c r="W105" s="49">
        <v>130</v>
      </c>
      <c r="X105" s="49">
        <v>1</v>
      </c>
      <c r="Y105" s="49">
        <v>1</v>
      </c>
      <c r="Z105" s="50">
        <f t="shared" si="7"/>
        <v>0</v>
      </c>
      <c r="AA105" s="51">
        <f t="shared" si="8"/>
        <v>0</v>
      </c>
      <c r="AB105" s="52"/>
      <c r="AC105" s="53"/>
      <c r="AD105" s="54">
        <v>1</v>
      </c>
      <c r="AE105" s="54"/>
      <c r="AF105" s="55"/>
      <c r="AG105" s="55">
        <v>144</v>
      </c>
      <c r="AH105" s="55">
        <v>144</v>
      </c>
      <c r="AI105" s="55">
        <v>2</v>
      </c>
      <c r="AJ105" s="56">
        <v>2033</v>
      </c>
      <c r="AK105" s="113" t="s">
        <v>114</v>
      </c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AX105" s="3"/>
      <c r="AY105" s="3"/>
      <c r="AZ105" s="3"/>
      <c r="BA105" s="3"/>
      <c r="BB105" s="3"/>
      <c r="BC105" s="3"/>
      <c r="BD105" s="3"/>
      <c r="BE105" s="3"/>
      <c r="BF105" s="3"/>
      <c r="BG105" s="3"/>
      <c r="BH105" s="3"/>
      <c r="BI105" s="3"/>
      <c r="BJ105" s="3"/>
    </row>
    <row r="106" spans="1:62" s="41" customFormat="1" ht="15" x14ac:dyDescent="0.25">
      <c r="A106" s="42">
        <v>102</v>
      </c>
      <c r="B106" s="58" t="s">
        <v>127</v>
      </c>
      <c r="C106" s="48">
        <v>11</v>
      </c>
      <c r="D106" s="49">
        <v>4</v>
      </c>
      <c r="E106" s="49"/>
      <c r="F106" s="49"/>
      <c r="G106" s="59"/>
      <c r="H106" s="59"/>
      <c r="I106" s="59"/>
      <c r="J106" s="59">
        <v>1</v>
      </c>
      <c r="K106" s="59">
        <v>1</v>
      </c>
      <c r="L106" s="59">
        <v>155</v>
      </c>
      <c r="M106" s="59">
        <v>1</v>
      </c>
      <c r="N106" s="59">
        <v>1</v>
      </c>
      <c r="O106" s="50">
        <f t="shared" si="6"/>
        <v>0</v>
      </c>
      <c r="P106" s="48">
        <v>55</v>
      </c>
      <c r="Q106" s="49">
        <v>4</v>
      </c>
      <c r="R106" s="49">
        <v>1</v>
      </c>
      <c r="S106" s="49">
        <v>1</v>
      </c>
      <c r="T106" s="49">
        <v>1</v>
      </c>
      <c r="U106" s="49">
        <v>1</v>
      </c>
      <c r="V106" s="49">
        <v>1</v>
      </c>
      <c r="W106" s="49">
        <v>130</v>
      </c>
      <c r="X106" s="49">
        <v>1</v>
      </c>
      <c r="Y106" s="49">
        <v>1</v>
      </c>
      <c r="Z106" s="50">
        <f t="shared" si="7"/>
        <v>0</v>
      </c>
      <c r="AA106" s="51">
        <f t="shared" si="8"/>
        <v>0</v>
      </c>
      <c r="AB106" s="52"/>
      <c r="AC106" s="53"/>
      <c r="AD106" s="54"/>
      <c r="AE106" s="54"/>
      <c r="AF106" s="55"/>
      <c r="AG106" s="55"/>
      <c r="AH106" s="55"/>
      <c r="AI106" s="55"/>
      <c r="AJ106" s="56"/>
      <c r="AK106" s="113" t="s">
        <v>114</v>
      </c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3"/>
      <c r="AW106" s="3"/>
      <c r="AX106" s="3"/>
      <c r="AY106" s="3"/>
      <c r="AZ106" s="3"/>
      <c r="BA106" s="3"/>
      <c r="BB106" s="3"/>
      <c r="BC106" s="3"/>
      <c r="BD106" s="3"/>
      <c r="BE106" s="3"/>
      <c r="BF106" s="3"/>
      <c r="BG106" s="3"/>
      <c r="BH106" s="3"/>
      <c r="BI106" s="3"/>
      <c r="BJ106" s="3"/>
    </row>
    <row r="107" spans="1:62" s="41" customFormat="1" ht="15" x14ac:dyDescent="0.25">
      <c r="A107" s="42">
        <f>SUM(A106+1)</f>
        <v>103</v>
      </c>
      <c r="B107" s="58" t="s">
        <v>128</v>
      </c>
      <c r="C107" s="48">
        <v>20</v>
      </c>
      <c r="D107" s="49">
        <v>3</v>
      </c>
      <c r="E107" s="49"/>
      <c r="F107" s="49">
        <v>1</v>
      </c>
      <c r="G107" s="59">
        <v>1</v>
      </c>
      <c r="H107" s="59"/>
      <c r="I107" s="59"/>
      <c r="J107" s="59">
        <v>1</v>
      </c>
      <c r="K107" s="59">
        <v>1</v>
      </c>
      <c r="L107" s="59">
        <v>155</v>
      </c>
      <c r="M107" s="59">
        <v>1</v>
      </c>
      <c r="N107" s="59">
        <v>1</v>
      </c>
      <c r="O107" s="50">
        <f t="shared" si="6"/>
        <v>0</v>
      </c>
      <c r="P107" s="48">
        <v>19</v>
      </c>
      <c r="Q107" s="49">
        <v>1</v>
      </c>
      <c r="R107" s="49">
        <v>1</v>
      </c>
      <c r="S107" s="49">
        <v>1</v>
      </c>
      <c r="T107" s="49"/>
      <c r="U107" s="49">
        <v>3</v>
      </c>
      <c r="V107" s="49">
        <v>1</v>
      </c>
      <c r="W107" s="49">
        <v>130</v>
      </c>
      <c r="X107" s="49">
        <v>1</v>
      </c>
      <c r="Y107" s="49">
        <v>1</v>
      </c>
      <c r="Z107" s="50">
        <f t="shared" si="7"/>
        <v>0</v>
      </c>
      <c r="AA107" s="51">
        <f t="shared" si="8"/>
        <v>0</v>
      </c>
      <c r="AB107" s="52"/>
      <c r="AC107" s="53"/>
      <c r="AD107" s="54"/>
      <c r="AE107" s="54"/>
      <c r="AF107" s="55"/>
      <c r="AG107" s="55"/>
      <c r="AH107" s="55"/>
      <c r="AI107" s="55"/>
      <c r="AJ107" s="56"/>
      <c r="AK107" s="113" t="s">
        <v>114</v>
      </c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3"/>
      <c r="AW107" s="3"/>
      <c r="AX107" s="3"/>
      <c r="AY107" s="3"/>
      <c r="AZ107" s="3"/>
      <c r="BA107" s="3"/>
      <c r="BB107" s="3"/>
      <c r="BC107" s="3"/>
      <c r="BD107" s="3"/>
      <c r="BE107" s="3"/>
      <c r="BF107" s="3"/>
      <c r="BG107" s="3"/>
      <c r="BH107" s="3"/>
      <c r="BI107" s="3"/>
      <c r="BJ107" s="3"/>
    </row>
    <row r="108" spans="1:62" ht="15" x14ac:dyDescent="0.25">
      <c r="A108" s="42">
        <f>SUM(A107+1)</f>
        <v>104</v>
      </c>
      <c r="B108" s="58" t="s">
        <v>129</v>
      </c>
      <c r="C108" s="44"/>
      <c r="D108" s="45"/>
      <c r="E108" s="45"/>
      <c r="F108" s="45"/>
      <c r="G108" s="46"/>
      <c r="H108" s="46"/>
      <c r="I108" s="46"/>
      <c r="J108" s="46"/>
      <c r="K108" s="46"/>
      <c r="L108" s="46"/>
      <c r="M108" s="46"/>
      <c r="N108" s="46"/>
      <c r="O108" s="47">
        <f t="shared" si="6"/>
        <v>0</v>
      </c>
      <c r="P108" s="48">
        <v>23</v>
      </c>
      <c r="Q108" s="49">
        <v>1</v>
      </c>
      <c r="R108" s="49">
        <v>1</v>
      </c>
      <c r="S108" s="49">
        <v>1</v>
      </c>
      <c r="T108" s="49">
        <v>1</v>
      </c>
      <c r="U108" s="49">
        <v>1</v>
      </c>
      <c r="V108" s="49">
        <v>1</v>
      </c>
      <c r="W108" s="49">
        <v>130</v>
      </c>
      <c r="X108" s="49">
        <v>1</v>
      </c>
      <c r="Y108" s="49">
        <v>1</v>
      </c>
      <c r="Z108" s="50">
        <f t="shared" si="7"/>
        <v>0</v>
      </c>
      <c r="AA108" s="51">
        <f t="shared" si="8"/>
        <v>0</v>
      </c>
      <c r="AB108" s="52"/>
      <c r="AC108" s="53"/>
      <c r="AD108" s="54"/>
      <c r="AE108" s="54"/>
      <c r="AF108" s="55"/>
      <c r="AG108" s="55"/>
      <c r="AH108" s="55"/>
      <c r="AI108" s="55"/>
      <c r="AJ108" s="56"/>
      <c r="AK108" s="113" t="s">
        <v>114</v>
      </c>
    </row>
    <row r="109" spans="1:62" ht="15" x14ac:dyDescent="0.25">
      <c r="A109" s="42">
        <f>SUM(A108+1)</f>
        <v>105</v>
      </c>
      <c r="B109" s="58" t="s">
        <v>130</v>
      </c>
      <c r="C109" s="48">
        <v>16</v>
      </c>
      <c r="D109" s="49">
        <v>1</v>
      </c>
      <c r="E109" s="49">
        <v>1</v>
      </c>
      <c r="F109" s="49">
        <v>1</v>
      </c>
      <c r="G109" s="59">
        <v>2</v>
      </c>
      <c r="H109" s="59"/>
      <c r="I109" s="59"/>
      <c r="J109" s="59">
        <v>1</v>
      </c>
      <c r="K109" s="59">
        <v>1</v>
      </c>
      <c r="L109" s="59">
        <v>155</v>
      </c>
      <c r="M109" s="59">
        <v>1</v>
      </c>
      <c r="N109" s="59">
        <v>1</v>
      </c>
      <c r="O109" s="50">
        <f t="shared" si="6"/>
        <v>0</v>
      </c>
      <c r="P109" s="48">
        <v>20</v>
      </c>
      <c r="Q109" s="49">
        <v>2</v>
      </c>
      <c r="R109" s="49">
        <v>2</v>
      </c>
      <c r="S109" s="49">
        <v>1</v>
      </c>
      <c r="T109" s="49"/>
      <c r="U109" s="49">
        <v>1</v>
      </c>
      <c r="V109" s="49">
        <v>1</v>
      </c>
      <c r="W109" s="49">
        <v>130</v>
      </c>
      <c r="X109" s="49">
        <v>1</v>
      </c>
      <c r="Y109" s="49">
        <v>1</v>
      </c>
      <c r="Z109" s="50">
        <f t="shared" si="7"/>
        <v>0</v>
      </c>
      <c r="AA109" s="51">
        <f t="shared" si="8"/>
        <v>0</v>
      </c>
      <c r="AB109" s="52"/>
      <c r="AC109" s="53"/>
      <c r="AD109" s="54"/>
      <c r="AE109" s="54"/>
      <c r="AF109" s="55"/>
      <c r="AG109" s="55"/>
      <c r="AH109" s="55"/>
      <c r="AI109" s="55"/>
      <c r="AJ109" s="56"/>
      <c r="AK109" s="113" t="s">
        <v>114</v>
      </c>
    </row>
    <row r="110" spans="1:62" ht="15" x14ac:dyDescent="0.25">
      <c r="A110" s="42">
        <v>106</v>
      </c>
      <c r="B110" s="58" t="s">
        <v>131</v>
      </c>
      <c r="C110" s="44"/>
      <c r="D110" s="45"/>
      <c r="E110" s="45"/>
      <c r="F110" s="45"/>
      <c r="G110" s="46"/>
      <c r="H110" s="46"/>
      <c r="I110" s="46"/>
      <c r="J110" s="46"/>
      <c r="K110" s="46"/>
      <c r="L110" s="46"/>
      <c r="M110" s="46"/>
      <c r="N110" s="46"/>
      <c r="O110" s="47">
        <f t="shared" si="6"/>
        <v>0</v>
      </c>
      <c r="P110" s="48">
        <v>2</v>
      </c>
      <c r="Q110" s="49">
        <v>1</v>
      </c>
      <c r="R110" s="49">
        <v>1</v>
      </c>
      <c r="S110" s="49"/>
      <c r="T110" s="49"/>
      <c r="U110" s="49">
        <v>1</v>
      </c>
      <c r="V110" s="49">
        <v>1</v>
      </c>
      <c r="W110" s="49">
        <v>130</v>
      </c>
      <c r="X110" s="49">
        <v>1</v>
      </c>
      <c r="Y110" s="49">
        <v>1</v>
      </c>
      <c r="Z110" s="50">
        <f t="shared" si="7"/>
        <v>0</v>
      </c>
      <c r="AA110" s="51">
        <f t="shared" si="8"/>
        <v>0</v>
      </c>
      <c r="AB110" s="52"/>
      <c r="AC110" s="53"/>
      <c r="AD110" s="54"/>
      <c r="AE110" s="54"/>
      <c r="AF110" s="55"/>
      <c r="AG110" s="55"/>
      <c r="AH110" s="55"/>
      <c r="AI110" s="55"/>
      <c r="AJ110" s="56"/>
      <c r="AK110" s="113" t="s">
        <v>114</v>
      </c>
    </row>
    <row r="111" spans="1:62" ht="15" x14ac:dyDescent="0.25">
      <c r="A111" s="42">
        <f>SUM(A110+1)</f>
        <v>107</v>
      </c>
      <c r="B111" s="58" t="s">
        <v>132</v>
      </c>
      <c r="C111" s="44"/>
      <c r="D111" s="45"/>
      <c r="E111" s="45"/>
      <c r="F111" s="45"/>
      <c r="G111" s="46"/>
      <c r="H111" s="46"/>
      <c r="I111" s="46"/>
      <c r="J111" s="46"/>
      <c r="K111" s="46"/>
      <c r="L111" s="46"/>
      <c r="M111" s="46"/>
      <c r="N111" s="46"/>
      <c r="O111" s="47">
        <f t="shared" si="6"/>
        <v>0</v>
      </c>
      <c r="P111" s="48">
        <v>14</v>
      </c>
      <c r="Q111" s="49">
        <v>1</v>
      </c>
      <c r="R111" s="49">
        <v>1</v>
      </c>
      <c r="S111" s="49">
        <v>2</v>
      </c>
      <c r="T111" s="49"/>
      <c r="U111" s="49">
        <v>1</v>
      </c>
      <c r="V111" s="49">
        <v>1</v>
      </c>
      <c r="W111" s="49">
        <v>130</v>
      </c>
      <c r="X111" s="49">
        <v>1</v>
      </c>
      <c r="Y111" s="49">
        <v>1</v>
      </c>
      <c r="Z111" s="50">
        <f t="shared" si="7"/>
        <v>0</v>
      </c>
      <c r="AA111" s="51">
        <f t="shared" si="8"/>
        <v>0</v>
      </c>
      <c r="AB111" s="52"/>
      <c r="AC111" s="53"/>
      <c r="AD111" s="54"/>
      <c r="AE111" s="54"/>
      <c r="AF111" s="55"/>
      <c r="AG111" s="55"/>
      <c r="AH111" s="55"/>
      <c r="AI111" s="55"/>
      <c r="AJ111" s="56"/>
      <c r="AK111" s="113" t="s">
        <v>114</v>
      </c>
    </row>
    <row r="112" spans="1:62" ht="15" x14ac:dyDescent="0.25">
      <c r="A112" s="42">
        <v>108</v>
      </c>
      <c r="B112" s="58" t="s">
        <v>133</v>
      </c>
      <c r="C112" s="44"/>
      <c r="D112" s="45"/>
      <c r="E112" s="45"/>
      <c r="F112" s="45"/>
      <c r="G112" s="46"/>
      <c r="H112" s="46"/>
      <c r="I112" s="46"/>
      <c r="J112" s="46"/>
      <c r="K112" s="46"/>
      <c r="L112" s="46"/>
      <c r="M112" s="46"/>
      <c r="N112" s="46"/>
      <c r="O112" s="47">
        <f t="shared" si="6"/>
        <v>0</v>
      </c>
      <c r="P112" s="48">
        <v>13</v>
      </c>
      <c r="Q112" s="49">
        <v>2</v>
      </c>
      <c r="R112" s="49">
        <v>1</v>
      </c>
      <c r="S112" s="49">
        <v>1</v>
      </c>
      <c r="T112" s="49"/>
      <c r="U112" s="49">
        <v>1</v>
      </c>
      <c r="V112" s="49">
        <v>1</v>
      </c>
      <c r="W112" s="49">
        <v>130</v>
      </c>
      <c r="X112" s="49">
        <v>1</v>
      </c>
      <c r="Y112" s="49">
        <v>1</v>
      </c>
      <c r="Z112" s="50">
        <f t="shared" si="7"/>
        <v>0</v>
      </c>
      <c r="AA112" s="51">
        <f t="shared" si="8"/>
        <v>0</v>
      </c>
      <c r="AB112" s="52"/>
      <c r="AC112" s="53"/>
      <c r="AD112" s="54">
        <v>1</v>
      </c>
      <c r="AE112" s="54"/>
      <c r="AF112" s="55"/>
      <c r="AG112" s="55">
        <v>61</v>
      </c>
      <c r="AH112" s="55">
        <v>61</v>
      </c>
      <c r="AI112" s="55">
        <v>2</v>
      </c>
      <c r="AJ112" s="56">
        <v>2033</v>
      </c>
      <c r="AK112" s="113" t="s">
        <v>114</v>
      </c>
    </row>
    <row r="113" spans="1:37" ht="15" x14ac:dyDescent="0.25">
      <c r="A113" s="42">
        <v>109</v>
      </c>
      <c r="B113" s="58" t="s">
        <v>134</v>
      </c>
      <c r="C113" s="48">
        <v>50</v>
      </c>
      <c r="D113" s="49">
        <v>10</v>
      </c>
      <c r="E113" s="49"/>
      <c r="F113" s="49"/>
      <c r="G113" s="59"/>
      <c r="H113" s="59"/>
      <c r="I113" s="59"/>
      <c r="J113" s="59">
        <v>1</v>
      </c>
      <c r="K113" s="59">
        <v>1</v>
      </c>
      <c r="L113" s="59">
        <v>155</v>
      </c>
      <c r="M113" s="59">
        <v>1</v>
      </c>
      <c r="N113" s="59">
        <v>1</v>
      </c>
      <c r="O113" s="50">
        <f t="shared" si="6"/>
        <v>0</v>
      </c>
      <c r="P113" s="44"/>
      <c r="Q113" s="45"/>
      <c r="R113" s="45"/>
      <c r="S113" s="45"/>
      <c r="T113" s="45"/>
      <c r="U113" s="45"/>
      <c r="V113" s="45"/>
      <c r="W113" s="45"/>
      <c r="X113" s="45"/>
      <c r="Y113" s="45"/>
      <c r="Z113" s="47">
        <f t="shared" si="7"/>
        <v>0</v>
      </c>
      <c r="AA113" s="51">
        <f t="shared" si="8"/>
        <v>0</v>
      </c>
      <c r="AB113" s="52"/>
      <c r="AC113" s="53"/>
      <c r="AD113" s="54"/>
      <c r="AE113" s="54"/>
      <c r="AF113" s="55"/>
      <c r="AG113" s="55"/>
      <c r="AH113" s="55"/>
      <c r="AI113" s="55"/>
      <c r="AJ113" s="56"/>
      <c r="AK113" s="113" t="s">
        <v>114</v>
      </c>
    </row>
    <row r="114" spans="1:37" ht="15" x14ac:dyDescent="0.25">
      <c r="A114" s="42">
        <v>110</v>
      </c>
      <c r="B114" s="58" t="s">
        <v>135</v>
      </c>
      <c r="C114" s="48">
        <v>16</v>
      </c>
      <c r="D114" s="49">
        <v>3</v>
      </c>
      <c r="E114" s="49"/>
      <c r="F114" s="49"/>
      <c r="G114" s="59">
        <v>1</v>
      </c>
      <c r="H114" s="59"/>
      <c r="I114" s="59"/>
      <c r="J114" s="59">
        <v>1</v>
      </c>
      <c r="K114" s="59">
        <v>1</v>
      </c>
      <c r="L114" s="59">
        <v>155</v>
      </c>
      <c r="M114" s="59">
        <v>1</v>
      </c>
      <c r="N114" s="59">
        <v>1</v>
      </c>
      <c r="O114" s="50">
        <f t="shared" si="6"/>
        <v>0</v>
      </c>
      <c r="P114" s="44"/>
      <c r="Q114" s="45"/>
      <c r="R114" s="45"/>
      <c r="S114" s="45"/>
      <c r="T114" s="45"/>
      <c r="U114" s="45"/>
      <c r="V114" s="45"/>
      <c r="W114" s="45"/>
      <c r="X114" s="45"/>
      <c r="Y114" s="45"/>
      <c r="Z114" s="47">
        <f t="shared" si="7"/>
        <v>0</v>
      </c>
      <c r="AA114" s="51">
        <f t="shared" si="8"/>
        <v>0</v>
      </c>
      <c r="AB114" s="52"/>
      <c r="AC114" s="53"/>
      <c r="AD114" s="54"/>
      <c r="AE114" s="54"/>
      <c r="AF114" s="55"/>
      <c r="AG114" s="55"/>
      <c r="AH114" s="55"/>
      <c r="AI114" s="55"/>
      <c r="AJ114" s="56"/>
      <c r="AK114" s="113" t="s">
        <v>114</v>
      </c>
    </row>
    <row r="115" spans="1:37" ht="15" x14ac:dyDescent="0.25">
      <c r="A115" s="42">
        <v>111</v>
      </c>
      <c r="B115" s="58" t="s">
        <v>136</v>
      </c>
      <c r="C115" s="60">
        <v>83</v>
      </c>
      <c r="D115" s="59">
        <v>5</v>
      </c>
      <c r="E115" s="49"/>
      <c r="F115" s="59"/>
      <c r="G115" s="59"/>
      <c r="H115" s="59"/>
      <c r="I115" s="59"/>
      <c r="J115" s="59">
        <v>1</v>
      </c>
      <c r="K115" s="59">
        <v>1</v>
      </c>
      <c r="L115" s="59">
        <v>155</v>
      </c>
      <c r="M115" s="59">
        <v>1</v>
      </c>
      <c r="N115" s="59">
        <v>1</v>
      </c>
      <c r="O115" s="50">
        <f t="shared" si="6"/>
        <v>0</v>
      </c>
      <c r="P115" s="44"/>
      <c r="Q115" s="45"/>
      <c r="R115" s="45"/>
      <c r="S115" s="45"/>
      <c r="T115" s="45"/>
      <c r="U115" s="45"/>
      <c r="V115" s="45"/>
      <c r="W115" s="45"/>
      <c r="X115" s="45"/>
      <c r="Y115" s="45"/>
      <c r="Z115" s="47">
        <f t="shared" si="7"/>
        <v>0</v>
      </c>
      <c r="AA115" s="51">
        <f t="shared" si="8"/>
        <v>0</v>
      </c>
      <c r="AB115" s="52"/>
      <c r="AC115" s="53"/>
      <c r="AD115" s="54"/>
      <c r="AE115" s="54"/>
      <c r="AF115" s="55"/>
      <c r="AG115" s="55"/>
      <c r="AH115" s="55"/>
      <c r="AI115" s="55"/>
      <c r="AJ115" s="56"/>
      <c r="AK115" s="113" t="s">
        <v>114</v>
      </c>
    </row>
    <row r="116" spans="1:37" ht="15" x14ac:dyDescent="0.25">
      <c r="A116" s="42">
        <v>112</v>
      </c>
      <c r="B116" s="58" t="s">
        <v>137</v>
      </c>
      <c r="C116" s="114"/>
      <c r="D116" s="46"/>
      <c r="E116" s="45"/>
      <c r="F116" s="46"/>
      <c r="G116" s="46"/>
      <c r="H116" s="46"/>
      <c r="I116" s="46"/>
      <c r="J116" s="46"/>
      <c r="K116" s="46"/>
      <c r="L116" s="46"/>
      <c r="M116" s="46"/>
      <c r="N116" s="46"/>
      <c r="O116" s="47">
        <f t="shared" si="6"/>
        <v>0</v>
      </c>
      <c r="P116" s="48">
        <v>7</v>
      </c>
      <c r="Q116" s="49">
        <v>2</v>
      </c>
      <c r="R116" s="49">
        <v>1</v>
      </c>
      <c r="S116" s="49">
        <v>1</v>
      </c>
      <c r="T116" s="49"/>
      <c r="U116" s="49">
        <v>1</v>
      </c>
      <c r="V116" s="49">
        <v>1</v>
      </c>
      <c r="W116" s="49">
        <v>130</v>
      </c>
      <c r="X116" s="49">
        <v>1</v>
      </c>
      <c r="Y116" s="49">
        <v>1</v>
      </c>
      <c r="Z116" s="50">
        <f t="shared" si="7"/>
        <v>0</v>
      </c>
      <c r="AA116" s="51">
        <f t="shared" si="8"/>
        <v>0</v>
      </c>
      <c r="AB116" s="52"/>
      <c r="AC116" s="53"/>
      <c r="AD116" s="54"/>
      <c r="AE116" s="54"/>
      <c r="AF116" s="55"/>
      <c r="AG116" s="55"/>
      <c r="AH116" s="55"/>
      <c r="AI116" s="55"/>
      <c r="AJ116" s="56"/>
      <c r="AK116" s="113" t="s">
        <v>114</v>
      </c>
    </row>
    <row r="117" spans="1:37" ht="15" x14ac:dyDescent="0.25">
      <c r="A117" s="42">
        <v>113</v>
      </c>
      <c r="B117" s="58" t="s">
        <v>138</v>
      </c>
      <c r="C117" s="48">
        <v>50</v>
      </c>
      <c r="D117" s="49">
        <v>2</v>
      </c>
      <c r="E117" s="49">
        <v>2</v>
      </c>
      <c r="F117" s="49">
        <v>5</v>
      </c>
      <c r="G117" s="59">
        <v>1</v>
      </c>
      <c r="H117" s="59"/>
      <c r="I117" s="59"/>
      <c r="J117" s="59">
        <v>1</v>
      </c>
      <c r="K117" s="59">
        <v>1</v>
      </c>
      <c r="L117" s="59">
        <v>155</v>
      </c>
      <c r="M117" s="59">
        <v>1</v>
      </c>
      <c r="N117" s="59">
        <v>1</v>
      </c>
      <c r="O117" s="50">
        <f t="shared" si="6"/>
        <v>0</v>
      </c>
      <c r="P117" s="44"/>
      <c r="Q117" s="45"/>
      <c r="R117" s="45"/>
      <c r="S117" s="45"/>
      <c r="T117" s="45"/>
      <c r="U117" s="45"/>
      <c r="V117" s="45"/>
      <c r="W117" s="45"/>
      <c r="X117" s="45"/>
      <c r="Y117" s="45"/>
      <c r="Z117" s="47">
        <f t="shared" si="7"/>
        <v>0</v>
      </c>
      <c r="AA117" s="51">
        <f t="shared" si="8"/>
        <v>0</v>
      </c>
      <c r="AB117" s="52"/>
      <c r="AC117" s="53"/>
      <c r="AD117" s="54"/>
      <c r="AE117" s="54"/>
      <c r="AF117" s="55"/>
      <c r="AG117" s="55"/>
      <c r="AH117" s="55"/>
      <c r="AI117" s="55"/>
      <c r="AJ117" s="56"/>
      <c r="AK117" s="113" t="s">
        <v>114</v>
      </c>
    </row>
    <row r="118" spans="1:37" ht="15" x14ac:dyDescent="0.25">
      <c r="A118" s="42">
        <v>114</v>
      </c>
      <c r="B118" s="58" t="s">
        <v>139</v>
      </c>
      <c r="C118" s="48">
        <v>9</v>
      </c>
      <c r="D118" s="49">
        <v>3</v>
      </c>
      <c r="E118" s="49">
        <v>2</v>
      </c>
      <c r="F118" s="49">
        <v>4</v>
      </c>
      <c r="G118" s="59">
        <v>1</v>
      </c>
      <c r="H118" s="59"/>
      <c r="I118" s="59"/>
      <c r="J118" s="59">
        <v>2</v>
      </c>
      <c r="K118" s="59">
        <v>1</v>
      </c>
      <c r="L118" s="59">
        <v>155</v>
      </c>
      <c r="M118" s="59">
        <v>1</v>
      </c>
      <c r="N118" s="59">
        <v>1</v>
      </c>
      <c r="O118" s="50">
        <f t="shared" si="6"/>
        <v>0</v>
      </c>
      <c r="P118" s="48">
        <v>24</v>
      </c>
      <c r="Q118" s="49">
        <v>3</v>
      </c>
      <c r="R118" s="49">
        <v>1</v>
      </c>
      <c r="S118" s="49">
        <v>4</v>
      </c>
      <c r="T118" s="49"/>
      <c r="U118" s="49">
        <v>1</v>
      </c>
      <c r="V118" s="49">
        <v>1</v>
      </c>
      <c r="W118" s="49">
        <v>130</v>
      </c>
      <c r="X118" s="49">
        <v>1</v>
      </c>
      <c r="Y118" s="49">
        <v>1</v>
      </c>
      <c r="Z118" s="50">
        <f t="shared" si="7"/>
        <v>0</v>
      </c>
      <c r="AA118" s="51">
        <f t="shared" si="8"/>
        <v>0</v>
      </c>
      <c r="AB118" s="52"/>
      <c r="AC118" s="53"/>
      <c r="AD118" s="54"/>
      <c r="AE118" s="54"/>
      <c r="AF118" s="55"/>
      <c r="AG118" s="55"/>
      <c r="AH118" s="55"/>
      <c r="AI118" s="55"/>
      <c r="AJ118" s="56"/>
      <c r="AK118" s="113" t="s">
        <v>114</v>
      </c>
    </row>
    <row r="119" spans="1:37" ht="15" x14ac:dyDescent="0.25">
      <c r="A119" s="42">
        <v>115</v>
      </c>
      <c r="B119" s="58" t="s">
        <v>140</v>
      </c>
      <c r="C119" s="48">
        <v>6</v>
      </c>
      <c r="D119" s="49">
        <v>6</v>
      </c>
      <c r="E119" s="49">
        <v>2</v>
      </c>
      <c r="F119" s="49">
        <v>6</v>
      </c>
      <c r="G119" s="59">
        <v>1</v>
      </c>
      <c r="H119" s="59"/>
      <c r="I119" s="59"/>
      <c r="J119" s="59">
        <v>2</v>
      </c>
      <c r="K119" s="59">
        <v>1</v>
      </c>
      <c r="L119" s="59">
        <v>155</v>
      </c>
      <c r="M119" s="59">
        <v>1</v>
      </c>
      <c r="N119" s="59">
        <v>1</v>
      </c>
      <c r="O119" s="50">
        <f t="shared" si="6"/>
        <v>0</v>
      </c>
      <c r="P119" s="48">
        <v>17</v>
      </c>
      <c r="Q119" s="49">
        <v>4</v>
      </c>
      <c r="R119" s="49">
        <v>1</v>
      </c>
      <c r="S119" s="49">
        <v>3</v>
      </c>
      <c r="T119" s="49"/>
      <c r="U119" s="49">
        <v>1</v>
      </c>
      <c r="V119" s="49">
        <v>1</v>
      </c>
      <c r="W119" s="49">
        <v>130</v>
      </c>
      <c r="X119" s="49">
        <v>1</v>
      </c>
      <c r="Y119" s="49">
        <v>1</v>
      </c>
      <c r="Z119" s="50">
        <f t="shared" si="7"/>
        <v>0</v>
      </c>
      <c r="AA119" s="51">
        <f t="shared" si="8"/>
        <v>0</v>
      </c>
      <c r="AB119" s="52"/>
      <c r="AC119" s="53"/>
      <c r="AD119" s="54"/>
      <c r="AE119" s="54"/>
      <c r="AF119" s="55"/>
      <c r="AG119" s="55"/>
      <c r="AH119" s="55"/>
      <c r="AI119" s="55"/>
      <c r="AJ119" s="56"/>
      <c r="AK119" s="113" t="s">
        <v>114</v>
      </c>
    </row>
    <row r="120" spans="1:37" ht="15" x14ac:dyDescent="0.25">
      <c r="A120" s="42">
        <v>116</v>
      </c>
      <c r="B120" s="58" t="s">
        <v>141</v>
      </c>
      <c r="C120" s="44"/>
      <c r="D120" s="45"/>
      <c r="E120" s="45"/>
      <c r="F120" s="45"/>
      <c r="G120" s="46"/>
      <c r="H120" s="46"/>
      <c r="I120" s="46"/>
      <c r="J120" s="46"/>
      <c r="K120" s="46"/>
      <c r="L120" s="46"/>
      <c r="M120" s="46"/>
      <c r="N120" s="46"/>
      <c r="O120" s="47">
        <f t="shared" si="6"/>
        <v>0</v>
      </c>
      <c r="P120" s="48">
        <v>2</v>
      </c>
      <c r="Q120" s="49">
        <v>1</v>
      </c>
      <c r="R120" s="49">
        <v>2</v>
      </c>
      <c r="S120" s="49">
        <v>1</v>
      </c>
      <c r="T120" s="49"/>
      <c r="U120" s="49">
        <v>1</v>
      </c>
      <c r="V120" s="49">
        <v>1</v>
      </c>
      <c r="W120" s="49">
        <v>130</v>
      </c>
      <c r="X120" s="49">
        <v>1</v>
      </c>
      <c r="Y120" s="49">
        <v>1</v>
      </c>
      <c r="Z120" s="50">
        <f t="shared" si="7"/>
        <v>0</v>
      </c>
      <c r="AA120" s="51">
        <f t="shared" si="8"/>
        <v>0</v>
      </c>
      <c r="AB120" s="52"/>
      <c r="AC120" s="53"/>
      <c r="AD120" s="54"/>
      <c r="AE120" s="54"/>
      <c r="AF120" s="55"/>
      <c r="AG120" s="55"/>
      <c r="AH120" s="55"/>
      <c r="AI120" s="55"/>
      <c r="AJ120" s="56"/>
      <c r="AK120" s="113" t="s">
        <v>114</v>
      </c>
    </row>
    <row r="121" spans="1:37" ht="15" x14ac:dyDescent="0.25">
      <c r="A121" s="42">
        <v>117</v>
      </c>
      <c r="B121" s="115" t="s">
        <v>142</v>
      </c>
      <c r="C121" s="48">
        <v>18</v>
      </c>
      <c r="D121" s="49">
        <v>6</v>
      </c>
      <c r="E121" s="49">
        <v>1</v>
      </c>
      <c r="F121" s="49">
        <v>2</v>
      </c>
      <c r="G121" s="59">
        <v>1</v>
      </c>
      <c r="H121" s="59"/>
      <c r="I121" s="59"/>
      <c r="J121" s="59">
        <v>1</v>
      </c>
      <c r="K121" s="59">
        <v>1</v>
      </c>
      <c r="L121" s="59">
        <v>155</v>
      </c>
      <c r="M121" s="59">
        <v>1</v>
      </c>
      <c r="N121" s="59">
        <v>1</v>
      </c>
      <c r="O121" s="50">
        <f t="shared" si="6"/>
        <v>0</v>
      </c>
      <c r="P121" s="48">
        <v>51</v>
      </c>
      <c r="Q121" s="49">
        <v>4</v>
      </c>
      <c r="R121" s="49">
        <v>1</v>
      </c>
      <c r="S121" s="49">
        <v>3</v>
      </c>
      <c r="T121" s="49">
        <v>4</v>
      </c>
      <c r="U121" s="49">
        <v>3</v>
      </c>
      <c r="V121" s="49">
        <v>1</v>
      </c>
      <c r="W121" s="49">
        <v>130</v>
      </c>
      <c r="X121" s="49">
        <v>1</v>
      </c>
      <c r="Y121" s="49">
        <v>1</v>
      </c>
      <c r="Z121" s="50">
        <f t="shared" si="7"/>
        <v>0</v>
      </c>
      <c r="AA121" s="51">
        <f t="shared" si="8"/>
        <v>0</v>
      </c>
      <c r="AB121" s="52"/>
      <c r="AC121" s="53"/>
      <c r="AD121" s="54"/>
      <c r="AE121" s="54"/>
      <c r="AF121" s="55"/>
      <c r="AG121" s="55"/>
      <c r="AH121" s="55"/>
      <c r="AI121" s="55"/>
      <c r="AJ121" s="56"/>
      <c r="AK121" s="113" t="s">
        <v>114</v>
      </c>
    </row>
    <row r="122" spans="1:37" ht="15.75" thickBot="1" x14ac:dyDescent="0.3">
      <c r="A122" s="42">
        <v>118</v>
      </c>
      <c r="B122" s="72" t="s">
        <v>143</v>
      </c>
      <c r="C122" s="89"/>
      <c r="D122" s="90"/>
      <c r="E122" s="90"/>
      <c r="F122" s="90"/>
      <c r="G122" s="91"/>
      <c r="H122" s="91"/>
      <c r="I122" s="91"/>
      <c r="J122" s="91"/>
      <c r="K122" s="91"/>
      <c r="L122" s="91"/>
      <c r="M122" s="91"/>
      <c r="N122" s="91"/>
      <c r="O122" s="92"/>
      <c r="P122" s="77">
        <v>9</v>
      </c>
      <c r="Q122" s="75">
        <v>1</v>
      </c>
      <c r="R122" s="75">
        <v>1</v>
      </c>
      <c r="S122" s="75">
        <v>1</v>
      </c>
      <c r="T122" s="75">
        <v>1</v>
      </c>
      <c r="U122" s="75">
        <v>1</v>
      </c>
      <c r="V122" s="75">
        <v>1</v>
      </c>
      <c r="W122" s="75">
        <v>130</v>
      </c>
      <c r="X122" s="75">
        <v>1</v>
      </c>
      <c r="Y122" s="75">
        <v>1</v>
      </c>
      <c r="Z122" s="76">
        <f t="shared" si="7"/>
        <v>0</v>
      </c>
      <c r="AA122" s="78">
        <f t="shared" si="8"/>
        <v>0</v>
      </c>
      <c r="AB122" s="52"/>
      <c r="AC122" s="80"/>
      <c r="AD122" s="81"/>
      <c r="AE122" s="81"/>
      <c r="AF122" s="82"/>
      <c r="AG122" s="82"/>
      <c r="AH122" s="82"/>
      <c r="AI122" s="82"/>
      <c r="AJ122" s="83"/>
      <c r="AK122" s="116" t="s">
        <v>114</v>
      </c>
    </row>
    <row r="123" spans="1:37" ht="15" x14ac:dyDescent="0.25">
      <c r="B123" s="117" t="s">
        <v>144</v>
      </c>
      <c r="C123" s="178"/>
      <c r="D123" s="178"/>
      <c r="E123" s="178"/>
      <c r="F123" s="178"/>
      <c r="G123" s="178"/>
      <c r="H123" s="178"/>
      <c r="I123" s="178"/>
      <c r="J123" s="178"/>
      <c r="K123" s="178"/>
      <c r="L123" s="178"/>
      <c r="M123" s="179">
        <v>0</v>
      </c>
      <c r="N123" s="178"/>
      <c r="O123" s="118">
        <f>SUM(O20:O122)</f>
        <v>0</v>
      </c>
      <c r="P123" s="178"/>
      <c r="Q123" s="178"/>
      <c r="R123" s="178"/>
      <c r="S123" s="178"/>
      <c r="T123" s="178"/>
      <c r="U123" s="178"/>
      <c r="V123" s="178"/>
      <c r="W123" s="178"/>
      <c r="X123" s="179">
        <v>0</v>
      </c>
      <c r="Y123" s="178"/>
      <c r="Z123" s="118">
        <f>SUM(Z20:Z122)</f>
        <v>0</v>
      </c>
      <c r="AA123" s="180">
        <f>SUM(AA20:AA122)</f>
        <v>0</v>
      </c>
      <c r="AB123" s="117"/>
      <c r="AC123" s="117"/>
      <c r="AD123" s="117"/>
      <c r="AE123" s="117"/>
      <c r="AF123" s="117"/>
      <c r="AG123" s="117"/>
      <c r="AH123" s="117"/>
      <c r="AI123" s="117"/>
      <c r="AJ123" s="117"/>
      <c r="AK123" s="119"/>
    </row>
    <row r="124" spans="1:37" x14ac:dyDescent="0.2">
      <c r="B124" s="120"/>
      <c r="C124" s="120"/>
      <c r="D124" s="120"/>
      <c r="E124" s="120"/>
      <c r="F124" s="120"/>
      <c r="G124" s="120"/>
      <c r="H124" s="120"/>
      <c r="I124" s="120"/>
      <c r="J124" s="120"/>
      <c r="K124" s="120"/>
      <c r="L124" s="120"/>
      <c r="M124" s="121"/>
      <c r="N124" s="121"/>
      <c r="O124" s="122"/>
      <c r="P124" s="120"/>
      <c r="Q124" s="120"/>
      <c r="R124" s="120"/>
      <c r="S124" s="120"/>
      <c r="T124" s="120"/>
      <c r="U124" s="120"/>
      <c r="V124" s="120"/>
      <c r="W124" s="120"/>
      <c r="X124" s="121"/>
      <c r="Y124" s="121"/>
      <c r="Z124" s="123"/>
    </row>
    <row r="125" spans="1:37" ht="15.75" x14ac:dyDescent="0.25">
      <c r="B125" s="181" t="s">
        <v>164</v>
      </c>
      <c r="C125" s="182"/>
      <c r="D125" s="182"/>
      <c r="E125" s="182"/>
      <c r="F125" s="182"/>
      <c r="G125" s="182"/>
      <c r="H125" s="182"/>
      <c r="I125" s="182"/>
      <c r="J125" s="182"/>
      <c r="K125" s="182"/>
      <c r="L125" s="182"/>
      <c r="M125" s="182"/>
    </row>
    <row r="127" spans="1:37" ht="19.5" customHeight="1" x14ac:dyDescent="0.2">
      <c r="B127" s="183" t="s">
        <v>165</v>
      </c>
      <c r="C127" s="183"/>
      <c r="D127" s="183"/>
      <c r="E127" s="183"/>
      <c r="F127" s="183"/>
      <c r="G127" s="183"/>
      <c r="H127" s="183"/>
      <c r="I127" s="183"/>
      <c r="J127" s="183"/>
      <c r="K127" s="183"/>
      <c r="L127" s="183"/>
      <c r="M127" s="183"/>
      <c r="N127" s="183"/>
      <c r="O127" s="183"/>
      <c r="P127" s="183"/>
      <c r="Q127" s="183"/>
      <c r="R127" s="183"/>
      <c r="S127" s="183"/>
      <c r="T127" s="183"/>
      <c r="U127" s="183"/>
      <c r="V127" s="183"/>
      <c r="W127" s="183"/>
      <c r="X127" s="183"/>
      <c r="Y127" s="183"/>
      <c r="Z127" s="183"/>
      <c r="AA127" s="183"/>
      <c r="AB127" s="183"/>
      <c r="AC127" s="183"/>
      <c r="AD127" s="183"/>
      <c r="AE127" s="183"/>
      <c r="AF127" s="183"/>
      <c r="AG127" s="183"/>
      <c r="AH127" s="183"/>
      <c r="AI127" s="183"/>
      <c r="AJ127" s="183"/>
    </row>
    <row r="128" spans="1:37" x14ac:dyDescent="0.2">
      <c r="B128" s="183"/>
      <c r="C128" s="183"/>
      <c r="D128" s="183"/>
      <c r="E128" s="183"/>
      <c r="F128" s="183"/>
      <c r="G128" s="183"/>
      <c r="H128" s="183"/>
      <c r="I128" s="183"/>
      <c r="J128" s="183"/>
      <c r="K128" s="183"/>
      <c r="L128" s="183"/>
      <c r="M128" s="183"/>
      <c r="N128" s="183"/>
      <c r="O128" s="183"/>
      <c r="P128" s="183"/>
      <c r="Q128" s="183"/>
      <c r="R128" s="183"/>
      <c r="S128" s="183"/>
      <c r="T128" s="183"/>
      <c r="U128" s="183"/>
      <c r="V128" s="183"/>
      <c r="W128" s="183"/>
      <c r="X128" s="183"/>
      <c r="Y128" s="183"/>
      <c r="Z128" s="183"/>
      <c r="AA128" s="183"/>
      <c r="AB128" s="183"/>
      <c r="AC128" s="183"/>
      <c r="AD128" s="183"/>
      <c r="AE128" s="183"/>
      <c r="AF128" s="183"/>
      <c r="AG128" s="183"/>
      <c r="AH128" s="183"/>
      <c r="AI128" s="183"/>
      <c r="AJ128" s="183"/>
    </row>
  </sheetData>
  <mergeCells count="7">
    <mergeCell ref="B127:AJ128"/>
    <mergeCell ref="B1:AJ1"/>
    <mergeCell ref="B3:B4"/>
    <mergeCell ref="C3:O3"/>
    <mergeCell ref="P3:Z3"/>
    <mergeCell ref="AA3:AA4"/>
    <mergeCell ref="AC3:AJ3"/>
  </mergeCells>
  <pageMargins left="0.7" right="0.7" top="0.78740157499999996" bottom="0.78740157499999996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1ae55bfb-fdeb-42c7-8242-6ef4b73936da" xsi:nil="true"/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FA1ACF5026A72345ABC2F0F44DE2644D" ma:contentTypeVersion="16" ma:contentTypeDescription="Vytvoří nový dokument" ma:contentTypeScope="" ma:versionID="8520bae0b84f1d24e4720fd35c016ce0">
  <xsd:schema xmlns:xsd="http://www.w3.org/2001/XMLSchema" xmlns:xs="http://www.w3.org/2001/XMLSchema" xmlns:p="http://schemas.microsoft.com/office/2006/metadata/properties" xmlns:ns3="1ae55bfb-fdeb-42c7-8242-6ef4b73936da" xmlns:ns4="99dec436-0812-41f8-bb25-a57d762fa44a" targetNamespace="http://schemas.microsoft.com/office/2006/metadata/properties" ma:root="true" ma:fieldsID="233c024ca6fa89d20c1b8052232f5c31" ns3:_="" ns4:_="">
    <xsd:import namespace="1ae55bfb-fdeb-42c7-8242-6ef4b73936da"/>
    <xsd:import namespace="99dec436-0812-41f8-bb25-a57d762fa44a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Location" minOccurs="0"/>
                <xsd:element ref="ns3:MediaServiceObjectDetectorVersions" minOccurs="0"/>
                <xsd:element ref="ns3:MediaServiceSystemTags" minOccurs="0"/>
                <xsd:element ref="ns3:MediaLengthInSecond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ae55bfb-fdeb-42c7-8242-6ef4b73936d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OCR" ma:index="12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_activity" ma:index="15" nillable="true" ma:displayName="_activity" ma:hidden="true" ma:internalName="_activity">
      <xsd:simpleType>
        <xsd:restriction base="dms:Note"/>
      </xsd:simpleType>
    </xsd:element>
    <xsd:element name="MediaServiceLocation" ma:index="19" nillable="true" ma:displayName="Location" ma:indexed="true" ma:internalName="MediaServiceLocation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9dec436-0812-41f8-bb25-a57d762fa44a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8" nillable="true" ma:displayName="Hodnota hash upozornění na sdílení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EC65E7C3-F0A9-413A-AA82-E17A113AB257}">
  <ds:schemaRefs>
    <ds:schemaRef ds:uri="http://purl.org/dc/elements/1.1/"/>
    <ds:schemaRef ds:uri="http://schemas.microsoft.com/office/2006/metadata/properties"/>
    <ds:schemaRef ds:uri="http://schemas.microsoft.com/office/2006/documentManagement/types"/>
    <ds:schemaRef ds:uri="1ae55bfb-fdeb-42c7-8242-6ef4b73936da"/>
    <ds:schemaRef ds:uri="http://purl.org/dc/terms/"/>
    <ds:schemaRef ds:uri="http://schemas.openxmlformats.org/package/2006/metadata/core-properties"/>
    <ds:schemaRef ds:uri="http://purl.org/dc/dcmitype/"/>
    <ds:schemaRef ds:uri="http://schemas.microsoft.com/office/infopath/2007/PartnerControls"/>
    <ds:schemaRef ds:uri="99dec436-0812-41f8-bb25-a57d762fa44a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061B783F-40F1-4081-95AA-8B367844D05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ae55bfb-fdeb-42c7-8242-6ef4b73936da"/>
    <ds:schemaRef ds:uri="99dec436-0812-41f8-bb25-a57d762fa44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1FDB9D8E-796F-41AB-A423-0BF7DCC18E00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EPS,EZS 2024</vt:lpstr>
      <vt:lpstr>'EPS,EZS 2024'!Y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Kotasková Jana</dc:creator>
  <cp:lastModifiedBy>Škopík Václav, Ing.</cp:lastModifiedBy>
  <dcterms:created xsi:type="dcterms:W3CDTF">2024-02-15T08:22:32Z</dcterms:created>
  <dcterms:modified xsi:type="dcterms:W3CDTF">2024-03-22T07:22:19Z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0x010100FA1ACF5026A72345ABC2F0F44DE2644D</vt:lpwstr>
  </property>
</Properties>
</file>